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9375" windowHeight="4815" activeTab="1"/>
  </bookViews>
  <sheets>
    <sheet name="บัญชีสรุป" sheetId="2" r:id="rId1"/>
    <sheet name="บัญชีโครงการ กิจกรรม (2)" sheetId="11" r:id="rId2"/>
  </sheets>
  <calcPr calcId="124519"/>
</workbook>
</file>

<file path=xl/calcChain.xml><?xml version="1.0" encoding="utf-8"?>
<calcChain xmlns="http://schemas.openxmlformats.org/spreadsheetml/2006/main">
  <c r="D110" i="11"/>
  <c r="D78"/>
  <c r="D62"/>
  <c r="D30"/>
  <c r="D46"/>
  <c r="I53" i="2"/>
  <c r="I73"/>
  <c r="I68"/>
  <c r="I47"/>
  <c r="H71"/>
  <c r="H70"/>
  <c r="H66"/>
  <c r="H68" s="1"/>
  <c r="H51"/>
  <c r="H50"/>
  <c r="H49"/>
  <c r="H46"/>
  <c r="G53"/>
  <c r="G76"/>
  <c r="G47"/>
  <c r="I42"/>
  <c r="G42"/>
  <c r="D312" i="11"/>
  <c r="D14"/>
  <c r="H73" i="2" l="1"/>
  <c r="H53"/>
  <c r="G73"/>
  <c r="I76"/>
  <c r="G68"/>
  <c r="G77" s="1"/>
  <c r="H44" l="1"/>
  <c r="H41"/>
  <c r="H42" s="1"/>
  <c r="H75"/>
  <c r="H45"/>
  <c r="H76"/>
  <c r="I77"/>
  <c r="J51" l="1"/>
  <c r="J70"/>
  <c r="J71"/>
  <c r="J66"/>
  <c r="J68" s="1"/>
  <c r="H47"/>
  <c r="H77" s="1"/>
  <c r="J50"/>
  <c r="J45"/>
  <c r="J49"/>
  <c r="J53" s="1"/>
  <c r="J46"/>
  <c r="J41"/>
  <c r="J42" s="1"/>
  <c r="J44"/>
  <c r="J47" s="1"/>
  <c r="J76"/>
  <c r="J75"/>
  <c r="J73" l="1"/>
  <c r="J77" s="1"/>
</calcChain>
</file>

<file path=xl/sharedStrings.xml><?xml version="1.0" encoding="utf-8"?>
<sst xmlns="http://schemas.openxmlformats.org/spreadsheetml/2006/main" count="721" uniqueCount="197">
  <si>
    <t>องค์การบริหารส่วนตำบลลุงเขว้า  อำเภอหนองบุญมาก  จังหวัดนครราชสีมา</t>
  </si>
  <si>
    <t>ที่</t>
  </si>
  <si>
    <t>โครงการ</t>
  </si>
  <si>
    <t>สำนักปลัด</t>
  </si>
  <si>
    <t>โครงการจัดกิจกรรมวันเด็กแห่งชาติ</t>
  </si>
  <si>
    <t>โครงการพัฒนาหลักสูตรการศึกษา</t>
  </si>
  <si>
    <t xml:space="preserve"> สำนักปลัด</t>
  </si>
  <si>
    <t>-</t>
  </si>
  <si>
    <t>จัดซื้อวัสดุวิทยาศาสตร์หรือการแพทย์</t>
  </si>
  <si>
    <t>เช่น น้ำยาต่างๆ เคมีภัณฑ์ ฯลฯ</t>
  </si>
  <si>
    <t>โครงการควบคุมและป้องกันโรคติดต่อ</t>
  </si>
  <si>
    <t>ควบคุมและป้องกันโรคไข้เลือดออก ไข้หวัดใหญ่ ฯลฯ</t>
  </si>
  <si>
    <t>โครงการปรับลดขั้นตอนการให้บริการประชาชน</t>
  </si>
  <si>
    <t>เพื่อให้บริการด้านข้อมูลข่าวสารที่ประชาชนควรทราบ</t>
  </si>
  <si>
    <t>ให้บริการอินเตอร์เน็ตตำบล</t>
  </si>
  <si>
    <t>เพื่อให้บริการประชาชนโดยไม่มีค่าใช้จ่ายใดๆ</t>
  </si>
  <si>
    <t>เพื่อทราบปัญหาและความต้องการของประชาชนในตำบล</t>
  </si>
  <si>
    <t>เพื่อทราบถึงผลความพึงพอใจของผู้รับบริการ</t>
  </si>
  <si>
    <t>อนุรักษ์ประเพณีอันดีงานสืบไป</t>
  </si>
  <si>
    <t>เพื่อเพิ่มพื้นที่ป่าไม้ เพิ่มความสวยงานและความเป็นระเบียบ การลดภาวะ โลกร้อน</t>
  </si>
  <si>
    <t>กองช่าง</t>
  </si>
  <si>
    <t>เพื่ออำนวยความสะดวก และรวดเร็ว  แก่ประชาชน ในการ     รับบริการ</t>
  </si>
  <si>
    <t>รวม</t>
  </si>
  <si>
    <t>ด้านโครงสร้างพื้นฐาน</t>
  </si>
  <si>
    <t>ด้านการบริหารราชการอย่างมีประสิทธิภาพตามหลัการบริหารจัดการบ้านเมืองที่ดี</t>
  </si>
  <si>
    <t>ด้านการอนุรักษ์ทรัพยากรธรรมชาติและสิ่งแวดล้อม</t>
  </si>
  <si>
    <t>รวมทั้งสิ้น</t>
  </si>
  <si>
    <t>ปรับปรุงศูนย์ข้อมูลข่าวสาร            ประจำตำบลลุงเขว้า</t>
  </si>
  <si>
    <t>งบประมาณ</t>
  </si>
  <si>
    <t>( บาท)</t>
  </si>
  <si>
    <t>ขององค์การบริหารส่วนตำบลลุงเขว้า  อำเภอหนองบุญมาก  จังหวัดนครราชสีมา</t>
  </si>
  <si>
    <t>ยุทธศาสตร์ / แนวทางการพัฒนา</t>
  </si>
  <si>
    <t>จำนวนโครงการที่ดำเนินการ</t>
  </si>
  <si>
    <t>คิดเป็นร้อยละของโครงการทั้งหมด</t>
  </si>
  <si>
    <t>จำนวนงบประมาณ</t>
  </si>
  <si>
    <t>คิดเป็นร้อยละของงบประมาณทั้งหมด</t>
  </si>
  <si>
    <t>หน่วยดำเนินงาน</t>
  </si>
  <si>
    <t>ส่วนที่  2</t>
  </si>
  <si>
    <t>โครงการปกป้องสถาบันสำคัญของชาติ</t>
  </si>
  <si>
    <t>เพื่อส่งเสริมให้ประชาชนในพื้นที่ได้ตระหนักและมีความรักชาติ</t>
  </si>
  <si>
    <t>เพื่อเพิ่มประสิทธิภาพในการจัดเก็บรายได้</t>
  </si>
  <si>
    <t>2</t>
  </si>
  <si>
    <t>3</t>
  </si>
  <si>
    <t>4</t>
  </si>
  <si>
    <t>ส่งนักกีฬาเข้าร่วมแข่งขัน</t>
  </si>
  <si>
    <t>ประชาชนได้ร่วมกิจกรรมแข่งขันกีฬาระดับตำบล ปีละ 1 ครั้ง</t>
  </si>
  <si>
    <t>โครงการขยะสร้างค่า เพื่อพัฒนาชุมชน</t>
  </si>
  <si>
    <t>2 .ยุทธศาสตร์ด้านการพัฒนาด้านสังคมและแก้ไขปัญหาความเดือดร้อนของประชาชน</t>
  </si>
  <si>
    <t>เงินสำรองจ่ายกรณีฉุกเฉินในการบรรเทาสาธารณภัย</t>
  </si>
  <si>
    <t>เพื่อบรรเทาปัญหาความเดือดร้อนของประชาชน</t>
  </si>
  <si>
    <t>โครงการหนูน้อยเรียนรู้แหล่งวัฒนธรรมท้องถิ่น</t>
  </si>
  <si>
    <t>เพื่อเพิ่มความรู้และพัฒนาศักยภาพ และแลกเปลี่ยนประสบการณ์ กับ อปท.อื่น</t>
  </si>
  <si>
    <t>โครงการประเมินผลความพึงพอใจ ผู้รับบริการ</t>
  </si>
  <si>
    <t>ค่าใช้จ่ายในการเลือกตั้ง</t>
  </si>
  <si>
    <t>เพื่อการเลือกตั้งทั่วไปหรือเลือกตั้งซ่อมสมาชิกสภา ฯ</t>
  </si>
  <si>
    <t>โครงการงานประเพณีลอยกระทง</t>
  </si>
  <si>
    <t>โครงการอบรมคุณธรรม จริยธรรม</t>
  </si>
  <si>
    <t>เพื่อส่งเสริมให้ประชาชนเป็นผู้ประพฤติดีมีคุณธรรม จริยธรรม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</si>
  <si>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</si>
  <si>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</si>
  <si>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</si>
  <si>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สมทบกองทุนหลักประกันสุขภาพในระดับท้องถิ่น</t>
  </si>
  <si>
    <t>เพื่อสมทบเงินกองทุนหลักประกันสุขภาพตำบลลุงเขว้า</t>
  </si>
  <si>
    <t>แผนงานสร้างความเข้มแข็งชุมชน</t>
  </si>
  <si>
    <t>แผนงานสังคมสงเคราะห์</t>
  </si>
  <si>
    <t>กองการศึกษา</t>
  </si>
  <si>
    <t>แผนงานสาธารณสุข</t>
  </si>
  <si>
    <t>โครงการให้ความรู้และพัฒนาเด็กวัยรุ่น</t>
  </si>
  <si>
    <t>อุดหนุนโครงการพระราชดำริ ด้านสาธารณสุข</t>
  </si>
  <si>
    <t>แผนงานบริหารงานทั่วไป</t>
  </si>
  <si>
    <t>โครงการอบรมเชิงปฏิบัติการและประชาคมท้องถิ่นระดับตำบล</t>
  </si>
  <si>
    <t>โครงการจัดตั้งศูนย์ปฏิบัติการร่วมในการช่วยเหลือประชาชนของ อปท.</t>
  </si>
  <si>
    <t>โครงการแข่งขันกีฬา</t>
  </si>
  <si>
    <t>แผนงานการเกษตร</t>
  </si>
  <si>
    <t>โครงการปลูกหญ้าแฝกตามแนวทางพระราชดำริ</t>
  </si>
  <si>
    <t>โครงการรักษ์น้ำ รักษ์ป่า รักษาแผ่นดิน</t>
  </si>
  <si>
    <t>โครงการอนุรักษ์พันธุกรรมพืชอันเนื่องมาจากพระราชดำริ</t>
  </si>
  <si>
    <t>แผนงานการศึกษา</t>
  </si>
  <si>
    <t>อุดหนุนโรงเรียนบ้านลุงเขว้า</t>
  </si>
  <si>
    <t>อุดหนุนโรงเรียนบ้านหนองจาน</t>
  </si>
  <si>
    <t>ค่าอาหารเสริม (นม)</t>
  </si>
  <si>
    <t>เพื่อจ่ายเป็นค่าอาหารเสริม (นม) สำหรับศูนย์พัฒนาเด็กเล็กจิตประสงค์</t>
  </si>
  <si>
    <t>ยุทธศาสตร์ / แผนงาน</t>
  </si>
  <si>
    <t>แผนงานงบกลาง</t>
  </si>
  <si>
    <t>แผนงานรักษาความสงบภายใน</t>
  </si>
  <si>
    <t>2.1  แผนงานสร้างความเข้มแข็งชุมชน</t>
  </si>
  <si>
    <t>เพื่อเพิ่มความรู้และพัฒนาศักยภาพ และแลกเปลี่ยนประสบการณ์  ของ อปพร.</t>
  </si>
  <si>
    <t>3.  ยุทธศาสตร์ด้านการศึกษา</t>
  </si>
  <si>
    <t>โครงการสัตว์ปลอดโรค  คนปลอดภัย จากพิษสุนัขบ้า ตามพระปณิธาน ศาสตราจารย์ ดร.สมเด็จพระเจ้าน้องนางเธอ เจ้าฟ้าจุฬาภรณ์วลัยลักษณ์</t>
  </si>
  <si>
    <t>โครงการ อบต.เคลื่อนที่</t>
  </si>
  <si>
    <t>โครงการวันท้องถิ่นไทย</t>
  </si>
  <si>
    <t>เพื่ออำนวยความสะดวก และรวดเร็ว  แก่ประชาชน และพบปะประชาชน</t>
  </si>
  <si>
    <t>เพื่อจัดงานรำลึกถึงความสำคัญในวันท้องถิ่นไทย</t>
  </si>
  <si>
    <t>โครงการฝึกซ้อมแผนป้องกันและบรรเทาสาธารณภัย)</t>
  </si>
  <si>
    <t xml:space="preserve">จ่ายเบี้ยยังชีพให้ผู้สูงอายุ </t>
  </si>
  <si>
    <t xml:space="preserve">จ่ายเบี้ยยังชีพให้ผู้พิการ  </t>
  </si>
  <si>
    <t xml:space="preserve">จ่ายเบี้ยยังชีพให้ผู้ป่วยเอดส์ </t>
  </si>
  <si>
    <t>เพื่ออำนวยความสะดวก และรวดเร็ว  แก่ประชาชน ในการรับบริการ</t>
  </si>
  <si>
    <t>โครงการจัดทำแผนที่ภาษีและทะเบียนทรัพย์สิน</t>
  </si>
  <si>
    <t>อุตสาหกรรมและการโยธา</t>
  </si>
  <si>
    <t>1.  ยุทธศาสตร์ด้านการพัฒนาโครงสร้างพื้นฐาน</t>
  </si>
  <si>
    <t>3.  ยุทธศาสตร์ด้านการศึกษา  ศาสนา วัฒนธรรมประเพณีและกีฬา</t>
  </si>
  <si>
    <t>4 .ยุทธศาสตร์การพัฒนาสาธารณสุขและอนามัย</t>
  </si>
  <si>
    <t>.</t>
  </si>
  <si>
    <t>โครงการส่งเสริมและพัฒนาอาชีพ</t>
  </si>
  <si>
    <t>โครงการส่งเสริมและสนับสนุนกิจกรรมกลุ่มสตรีแม่บ้าน</t>
  </si>
  <si>
    <t>โครงการแข่งขันทักษะการเรียนรู้และพัฒนาการเด็ก</t>
  </si>
  <si>
    <t xml:space="preserve">         2.2  แผนงานสังคมสงเคราะห์</t>
  </si>
  <si>
    <t>2.3  แผนงานงบกลาง</t>
  </si>
  <si>
    <t>3.2  แผนงาน  การศาสนา  วัฒนธรรมและนันทนาการ</t>
  </si>
  <si>
    <t>4.1 แผนงานสาธารณสุข</t>
  </si>
  <si>
    <t>5.  ยุทธศาสตร์ด้านการเมืองและบริหารจัดการบ้านเมืองที่ดี</t>
  </si>
  <si>
    <t>5.1 แผนงานบริหารงานทั่วไป</t>
  </si>
  <si>
    <t>5.2 แผนงานการรักษาความสงบภายใน</t>
  </si>
  <si>
    <t>6.  ยุทธศาสตร์ด้านการอนุรักษ์ทรัพยากรธรรมชาติและสิ่งแวดล้อม</t>
  </si>
  <si>
    <t>6.1 แผนงานการเกษตร</t>
  </si>
  <si>
    <t>1</t>
  </si>
  <si>
    <t>ด้านการพัฒนาสังคมและการแก้ไขปัญหาความเดือดร้อนของประชาชน</t>
  </si>
  <si>
    <t>1.1</t>
  </si>
  <si>
    <t>2.1</t>
  </si>
  <si>
    <t>2.2</t>
  </si>
  <si>
    <t>2.3</t>
  </si>
  <si>
    <t>ด้านพัฒนาการศึกษา  ศาสนาและวัฒนธรรม</t>
  </si>
  <si>
    <t>แผนงานการศาสนา  วัฒนธรรมและนันทนาการ</t>
  </si>
  <si>
    <t>ด้านการพัฒนาสาธารณสุขและสุขภาพอนามัย</t>
  </si>
  <si>
    <t>4.1</t>
  </si>
  <si>
    <t>3.1 แผนงานการศึกษา</t>
  </si>
  <si>
    <t>บริหารสถานศึกษา</t>
  </si>
  <si>
    <t>โครงการสนับสนุนค่าใช้จ่ายการ</t>
  </si>
  <si>
    <t>โครงการแข่งขันกีฬาศูนย์พัฒนาเด็กเล็ก</t>
  </si>
  <si>
    <t>เพื่อดำเนินการแข่งขันกีฬาของศูนย์พัฒนาเด็กเล็ก</t>
  </si>
  <si>
    <t>โครงการส่งนักกีฬาหรือนักกรีฑาเข้าร่วมการแข่งขัน</t>
  </si>
  <si>
    <t>3.3  แผนงาน  งานศาสนาและวัฒนธรรมท้องถิ่น</t>
  </si>
  <si>
    <t>เพื่อร่วมฉลองชัยชนะท้าวสุรนารี</t>
  </si>
  <si>
    <t>บัญชีสรุปจำนวนโครงการและงบประมาณแผนการดำเนินงาน  ประจำปีงบประมาณ พ.ศ. 2567</t>
  </si>
  <si>
    <t>งานศาสนาและวัฒนธรรมท้องถิ่น</t>
  </si>
  <si>
    <t>1.1  ก่อสร้างปรับปรุงเส้นทางคมนาคมอย่างทั่วถึงตอบสนองความต้องการและแก้ไขปัญหาความเดือดร้อนของประชาชน</t>
  </si>
  <si>
    <t xml:space="preserve">       แผนงาน  อุตสาหกรรมและการโยธา</t>
  </si>
  <si>
    <t>ก่อสร้างถนนคอนกรีตเสริมเหล็ก สายทาง ซอยบุญรอด บ้านลุงเขว้า หมู่ที่ 6</t>
  </si>
  <si>
    <t>รายละเอียดของกิจกรรมที่เกิดขึ้นจากโครงการ</t>
  </si>
  <si>
    <t>ก่อสร้างถนนคอนกรีตเสริมเหล็ก กว้าง  3 เมตร ยาว 65 เมตร หน้า 0.10 เมตร หรือมีพื้นที่ก่อสร้างไม่น้อยกว่า 195 ตารางวา</t>
  </si>
  <si>
    <t>ก่อสร้างถนนคอนกรีตเสริมเหล็ก สายทาง ซอยผาสุข  บ้านลุงเขว้า หมู่ที่ 6</t>
  </si>
  <si>
    <t>ก่อสร้างถนนคอนกรีตเสริมเหล็ก กว้าง  3 เมตร ยาว 60 เมตร หน้า 0.10 เมตร หรือมีพื้นที่ก่อสร้างไม่น้อยกว่า 180 ตารางวา</t>
  </si>
  <si>
    <t>ก่อสร้างถนนคอนกรีตเสริมเหล็ก สายทาง  นม.ถ.259-33  จิตประสงค์ ซอย 10 บ้านจิตประสงค์หมู่ที่ 1</t>
  </si>
  <si>
    <t>ก่อสร้างถนนคอนกรีตเสริมเหล็ก สายทาง  นม.ถ.259- 58        ขุนจิตพัฒนา  ซอย 10 บ้านขุนจิตพัฒนา หมู่ที่ 3</t>
  </si>
  <si>
    <t>ก่อสร้างถนนคอนกรีตเสริมเหล็ก กว้าง  3 เมตร ยาว 215 เมตร หน้า 0.15 เมตร หรือมีพื้นที่ก่อสร้างไม่น้อยกว่า  645 ตารางวา</t>
  </si>
  <si>
    <t>ก่อสร้างถนนคอนกรีตเสริมเหล็ก ภายบริเวณที่ทำการองค์การบริหารส่วนตำบลลุงเขว้า  หมู่ที่ 6</t>
  </si>
  <si>
    <t>ปรับปรุงอาคารห้องน้ำองค์การบริหารส่วนตำบลลุงเขว้า</t>
  </si>
  <si>
    <t>ก่อสร้างถนนคอนกรีตเสริมเหล็ก กว้าง  3 เมตร ยาว 5 เมตร หรือมีพื้นที่ปรับปรุงห้องน้ำไม่น้อยกว่า  150 ตารางเมตร</t>
  </si>
  <si>
    <t>ก่อสร้างลานคอนกรีตเสริมเหล็ก บ้านจิตประสงค์ หมู่ที่ 1</t>
  </si>
  <si>
    <t>ก่อสร้างถนนคอนกรีตเสริมเหล็ก กว้าง  11 เมตร ยาว 20 เมตร หนา 0.10 เมตร หรือมีพื้นที่ก่อสร้างไม่น้อยกว่า  220 ตารางเมตร ดินถมปรับระดับพื้นที่ไม่น้อยกว่า 330 ตารางเมตร หนาเฉลี่ย 0.50 เมตร</t>
  </si>
  <si>
    <t>ก่อสร้างถนนคอนกรีตเสริมเหล็ก สายทาง นม.ถ. 259- 80 ซอยเอื้ออารีย์  บ้านลุงเขว้า หมู่ที่ 6</t>
  </si>
  <si>
    <t>ก่อสร้างถนนคอนกรีตเสริมเหล็ก กว้าง 2.50 เมตร ยาว 85 เมตร หน้า 0.10 เมตร หรือมีพื้นที่ก่อสร้างไม่น้อยกว่า  212.50 ตารางวา</t>
  </si>
  <si>
    <t>ก่อสร้างถนนคอนกรีตเสริมเหล็ก สายทาง นม.ถ.259- 84 ซอยสมนึก บ้านตะครองงาม หมู่ที่ 7</t>
  </si>
  <si>
    <t>ก่อสร้างถนนคอนกรีตเสริมเหล็ก สายทาง  นม.ถ. 259-02 บ้านจิตประสงค์ - บ้านหนองพยอม หมู่ที่ 4</t>
  </si>
  <si>
    <t>ก่อสร้างถนนคอนกรีตเสริมเหล็ก กว้าง  5 เมตร ยาว 198 เมตร หน้า 0.10 เมตร หรือมีพื้นที่ก่อสร้างไม่น้อยกว่า 990 ตารางเมตร</t>
  </si>
  <si>
    <t>ก่อสร้างถนนคอนกรีตเสริมเหล็ก กว้าง  6 เมตร ยาว 130 เมตร หน้า 0.15 เมตร หรือมีพื้นที่ก่อสร้างไม่น้อยกว่า 780 ตารางเมตร</t>
  </si>
  <si>
    <t>ก่อสร้างถนนคอนกรีตเสริมเหล็ก สายทาง o,.5. 259- 69 ซอยเฟื่องฟ้า  บ้านหนองพยอม หมู่ที่ 4</t>
  </si>
  <si>
    <t>ก่อสร้างถนนคอนกรีตเสริมเหล็ก กว้าง  4 เมตร ยาว 80 เมตร หนา 0.10 เมตร หรือมีพื้นที่ก่อสร้างไม่น้อยกว่า  320 ตารางเมตร</t>
  </si>
  <si>
    <t>ก่อสร้างถนนผิวจราจรหินคุลก  สายทาง นม.ถ.259-94  ซอยสุขกมล  บ้านตะครองงาม หมู่ที่ 7</t>
  </si>
  <si>
    <t>ก่อสร้างถนนคอนกรีตเสริมเหล็ก กว้าง  5 เมตร ยาว 425 เมตร หนา 0.10 เมตร หรือมีพื้นที่ก่อสร้างไม่น้อยกว่า 2,215 ตารางเมตร</t>
  </si>
  <si>
    <t>ก่อสร้างถนนคอนกรีตเสริมเหล็ก สายทาง  นม.ถ. 259-14  สายกลางทุ่ง  บ้านอ่างน้ำลุงเขว้า    หมู่ที่ 2</t>
  </si>
  <si>
    <t>ก่อสร้างถนนคอนกรีตเสริมเหล็ก กว้าง  4 เมตร ยาว 685 เมตร หนา 0.10 เมตร หรือมีพื้นที่ก่อสร้างไม่น้อยกว่า  2,740 ตารางวา</t>
  </si>
  <si>
    <t>ก่อสร้างถนนคอนกรีตเสริมเหล็ก สายทาง  นม.ถ. 259- 36  ซอยโชคอำนวย  บ้านอ่างน้ำลุงเขว้า    หมู่ที่ 2</t>
  </si>
  <si>
    <t>ก่อสร้างถนนคอนกรีตเสริมเหล็ก กว้าง  4.50 เมตร ยาว 450 เมตร หนา 0.10 เมตร หรือมีพื้นที่ก่อสร้างไม่น้อยกว่า  2025 ตารางเมตร</t>
  </si>
  <si>
    <t>ก่อสร้างถนนผิวจราจรหินคลุก กว้าง  5 เมตร ยาว 270 เมตร หนา 0.10 เมตร หรือมีพื้นที่ก่อสร้างไม่น้อยกว่า  1,035 ตารางเมตร</t>
  </si>
  <si>
    <t>ก่อสร้างถนนผิวจราจรหินคลุก สาทาง  นม.ถ. 259- 34  จิตประสงค์ ซอย 11  บ้านจิตประสงค์ หมู่ที่ 1</t>
  </si>
  <si>
    <t>เพื่อจ่ายเป็นค่าอาหารเสริม (นม) สำหรับโรงเรียนบ้านหนองจาน</t>
  </si>
  <si>
    <t>เพื่อจ่ายเป็นค่าอาหารเสริม (นม) สำหรับโรงเรียนบ้านลุงเขว้า</t>
  </si>
  <si>
    <t>โครงการเพิ่มศักยภาพ ผู้บริหาร สมาชิก อบต. ผู้นำชุมชน พนักงานส่วนท้องถิ่น พนักงานจ้าง</t>
  </si>
  <si>
    <t>โครงการครอบครัวอบอุ่น</t>
  </si>
  <si>
    <t>โครงการงานประเพณีสงกรานต์</t>
  </si>
  <si>
    <t>โครงการงานเฟื่องฟ้า</t>
  </si>
  <si>
    <t>โครงการประชาคมหมู่บ้าน</t>
  </si>
  <si>
    <t xml:space="preserve">โครงการเราคือลุงเขว้า เราคือทีม WE ARE TEAM WORK </t>
  </si>
  <si>
    <t>โครงการ 1 อปท  1 สวนสมุนไพร</t>
  </si>
  <si>
    <t>เดือนกันยายน 2568</t>
  </si>
  <si>
    <t>เพื่อเป็นค่าใช้จ่ายในโครงการ เช่น ค่าอาหารและเครื่องดื่ม และค่าใช้จ่ายอื่น ๆ ที่เกี่ยวข้อง</t>
  </si>
  <si>
    <t>เพื่อเป็นค่าใช้จ่ายในการฝึกอบรม และค่าใช้จ่ายโครงการ เช่น ค่าอาหารและเครื่องดื่ม และค่าใช้จ่ายอื่น ๆ ที่เกี่ยวข้อง</t>
  </si>
  <si>
    <t>โครงการ 1 ท้องถิ่น 1 ชุมชนบำบัด      (CBTX) ยั่งยืน</t>
  </si>
  <si>
    <t>อุดหนุนโรงเรียนบ้านลุงเขว้า  เพื่อใช้ในโครงการอาหารกลางวัน</t>
  </si>
  <si>
    <t>โครงการงานฉลองชัยชนะของ      ท้าวสุรนารี</t>
  </si>
  <si>
    <t>เพื่ออุดหนุนให้แก่สาธารณสุขหมู่บ้านทั้ง 9  หมู่บ้าน</t>
  </si>
  <si>
    <t>ฝึกอบรมให้ความรู้ประชาชนในการคัดแยกขยะ  และสามารถนำกลับมาพัฒนาท้องถิ่น ชุมชนได้</t>
  </si>
  <si>
    <t xml:space="preserve">เพื่อเป็นค่าสำรวจ ขึ้นทะเบียน หมา แมว และค่าวัคซีนป้องกันโรคพิษสุขบ้า ทั้ง 9 หมู่บ้าน </t>
  </si>
  <si>
    <t>หมายเหตุ</t>
  </si>
  <si>
    <t>ผลการดำเนิงาน</t>
  </si>
  <si>
    <t>ผลการเบิกจ่าย</t>
  </si>
  <si>
    <t>ดำเนินการแล้วเสร็จ</t>
  </si>
  <si>
    <t>ระหว่างดำเนินการ</t>
  </si>
  <si>
    <t>ยังไม่ได้ดำเนินการ</t>
  </si>
  <si>
    <t>ยกเลิก/ไม่ได้ดำเนินการ</t>
  </si>
  <si>
    <t>หน่วยดำเนินการ</t>
  </si>
  <si>
    <t>ความก้าวหน้าการดำเนินงานตามแผน ประจำปี พ.ศ. 2568 ข้อมูล ณ วันที่ 31  มีนาคม  2568</t>
  </si>
  <si>
    <t>ประจำปีงบประมาณ พ.ศ. 2568  ไตรมาส 1-2 ( ตุลาคม 2567 - มีนาคม 2568 )</t>
  </si>
  <si>
    <t>P</t>
  </si>
  <si>
    <t>โครงการช่วยเห</t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</si>
</sst>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color theme="0"/>
      <name val="TH SarabunPSK"/>
      <family val="2"/>
    </font>
    <font>
      <sz val="1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</font>
    <font>
      <sz val="14"/>
      <color theme="1"/>
      <name val="TH SarabunIT๙"/>
      <family val="2"/>
    </font>
    <font>
      <sz val="14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wrapText="1"/>
    </xf>
    <xf numFmtId="0" fontId="10" fillId="0" borderId="11" xfId="0" applyFont="1" applyBorder="1"/>
    <xf numFmtId="49" fontId="10" fillId="0" borderId="0" xfId="0" applyNumberFormat="1" applyFont="1" applyBorder="1" applyAlignment="1">
      <alignment horizontal="center" wrapText="1"/>
    </xf>
    <xf numFmtId="0" fontId="10" fillId="0" borderId="0" xfId="0" applyFont="1" applyBorder="1"/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6" xfId="0" applyFont="1" applyBorder="1"/>
    <xf numFmtId="49" fontId="10" fillId="0" borderId="11" xfId="0" applyNumberFormat="1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3" fontId="10" fillId="0" borderId="0" xfId="0" applyNumberFormat="1" applyFont="1" applyBorder="1" applyAlignment="1">
      <alignment horizontal="center" vertical="top" wrapText="1"/>
    </xf>
    <xf numFmtId="0" fontId="10" fillId="0" borderId="14" xfId="0" applyFont="1" applyBorder="1"/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 vertical="top" wrapText="1"/>
    </xf>
    <xf numFmtId="4" fontId="9" fillId="0" borderId="17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2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 vertical="top" wrapText="1"/>
    </xf>
    <xf numFmtId="59" fontId="9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top" wrapText="1"/>
    </xf>
    <xf numFmtId="59" fontId="9" fillId="0" borderId="0" xfId="0" applyNumberFormat="1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top" wrapText="1"/>
    </xf>
    <xf numFmtId="3" fontId="10" fillId="0" borderId="0" xfId="0" applyNumberFormat="1" applyFont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 vertical="top" wrapText="1"/>
    </xf>
    <xf numFmtId="2" fontId="10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top" wrapText="1"/>
    </xf>
    <xf numFmtId="3" fontId="10" fillId="0" borderId="0" xfId="0" applyNumberFormat="1" applyFont="1" applyBorder="1"/>
    <xf numFmtId="59" fontId="10" fillId="0" borderId="0" xfId="0" applyNumberFormat="1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0" xfId="0" applyFont="1" applyBorder="1" applyAlignment="1"/>
    <xf numFmtId="0" fontId="9" fillId="0" borderId="17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 vertical="top" wrapText="1"/>
    </xf>
    <xf numFmtId="3" fontId="10" fillId="0" borderId="17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4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9" fillId="0" borderId="1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9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" fontId="2" fillId="2" borderId="16" xfId="0" applyNumberFormat="1" applyFont="1" applyFill="1" applyBorder="1" applyAlignment="1">
      <alignment horizontal="center" vertical="top" wrapText="1"/>
    </xf>
    <xf numFmtId="3" fontId="4" fillId="2" borderId="22" xfId="0" applyNumberFormat="1" applyFont="1" applyFill="1" applyBorder="1" applyAlignment="1">
      <alignment vertical="top" wrapText="1"/>
    </xf>
    <xf numFmtId="61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1" fontId="2" fillId="2" borderId="3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/>
    <xf numFmtId="1" fontId="2" fillId="2" borderId="2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vertical="top" wrapText="1"/>
    </xf>
    <xf numFmtId="59" fontId="2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 shrinkToFit="1" readingOrder="1"/>
    </xf>
    <xf numFmtId="0" fontId="2" fillId="2" borderId="2" xfId="0" applyFont="1" applyFill="1" applyBorder="1" applyAlignment="1">
      <alignment horizontal="left" vertical="top" wrapText="1"/>
    </xf>
    <xf numFmtId="3" fontId="2" fillId="2" borderId="11" xfId="0" applyNumberFormat="1" applyFont="1" applyFill="1" applyBorder="1" applyAlignment="1">
      <alignment horizontal="center" vertical="top" wrapText="1"/>
    </xf>
    <xf numFmtId="61" fontId="2" fillId="2" borderId="3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59" fontId="1" fillId="2" borderId="0" xfId="0" applyNumberFormat="1" applyFont="1" applyFill="1" applyBorder="1" applyAlignment="1">
      <alignment horizontal="center"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 shrinkToFit="1" readingOrder="1"/>
    </xf>
    <xf numFmtId="0" fontId="2" fillId="2" borderId="17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>
      <alignment horizontal="center" vertical="top" wrapText="1"/>
    </xf>
    <xf numFmtId="61" fontId="2" fillId="2" borderId="17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17" xfId="0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/>
    <xf numFmtId="3" fontId="1" fillId="2" borderId="9" xfId="0" applyNumberFormat="1" applyFont="1" applyFill="1" applyBorder="1" applyAlignment="1">
      <alignment horizontal="center" vertical="top" wrapText="1"/>
    </xf>
    <xf numFmtId="3" fontId="2" fillId="2" borderId="16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61" fontId="6" fillId="2" borderId="1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3" fontId="7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/>
    <xf numFmtId="3" fontId="2" fillId="2" borderId="4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/>
    <xf numFmtId="0" fontId="4" fillId="2" borderId="5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left" vertical="top" wrapText="1" shrinkToFit="1" readingOrder="1"/>
    </xf>
    <xf numFmtId="0" fontId="2" fillId="2" borderId="4" xfId="0" applyFont="1" applyFill="1" applyBorder="1" applyAlignment="1">
      <alignment horizontal="left" vertical="top" wrapText="1"/>
    </xf>
    <xf numFmtId="3" fontId="7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3" fontId="8" fillId="2" borderId="0" xfId="0" applyNumberFormat="1" applyFont="1" applyFill="1" applyBorder="1" applyAlignment="1">
      <alignment horizontal="center" vertical="top" wrapText="1"/>
    </xf>
    <xf numFmtId="1" fontId="2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 shrinkToFit="1" readingOrder="1"/>
    </xf>
    <xf numFmtId="61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3" fontId="1" fillId="2" borderId="0" xfId="0" applyNumberFormat="1" applyFont="1" applyFill="1" applyBorder="1"/>
    <xf numFmtId="3" fontId="4" fillId="2" borderId="3" xfId="0" applyNumberFormat="1" applyFont="1" applyFill="1" applyBorder="1" applyAlignment="1">
      <alignment horizontal="center" vertical="top"/>
    </xf>
    <xf numFmtId="3" fontId="4" fillId="2" borderId="3" xfId="0" applyNumberFormat="1" applyFont="1" applyFill="1" applyBorder="1" applyAlignment="1">
      <alignment vertical="top"/>
    </xf>
    <xf numFmtId="3" fontId="5" fillId="2" borderId="3" xfId="0" applyNumberFormat="1" applyFont="1" applyFill="1" applyBorder="1" applyAlignment="1">
      <alignment horizontal="center" vertical="top" wrapText="1"/>
    </xf>
    <xf numFmtId="61" fontId="6" fillId="2" borderId="3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vertical="top" wrapText="1"/>
    </xf>
    <xf numFmtId="3" fontId="4" fillId="2" borderId="3" xfId="0" applyNumberFormat="1" applyFont="1" applyFill="1" applyBorder="1" applyAlignment="1">
      <alignment horizontal="center" vertical="top" wrapText="1"/>
    </xf>
    <xf numFmtId="3" fontId="4" fillId="2" borderId="3" xfId="0" applyNumberFormat="1" applyFont="1" applyFill="1" applyBorder="1" applyAlignment="1">
      <alignment vertical="top" wrapText="1"/>
    </xf>
    <xf numFmtId="3" fontId="4" fillId="2" borderId="17" xfId="0" applyNumberFormat="1" applyFont="1" applyFill="1" applyBorder="1" applyAlignment="1">
      <alignment horizontal="center" vertical="top" wrapText="1"/>
    </xf>
    <xf numFmtId="3" fontId="4" fillId="2" borderId="17" xfId="0" applyNumberFormat="1" applyFont="1" applyFill="1" applyBorder="1" applyAlignment="1">
      <alignment horizontal="left" vertical="top" wrapText="1"/>
    </xf>
    <xf numFmtId="3" fontId="4" fillId="2" borderId="17" xfId="0" applyNumberFormat="1" applyFont="1" applyFill="1" applyBorder="1" applyAlignment="1">
      <alignment vertical="top" wrapText="1"/>
    </xf>
    <xf numFmtId="61" fontId="6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top"/>
    </xf>
    <xf numFmtId="3" fontId="4" fillId="2" borderId="0" xfId="0" applyNumberFormat="1" applyFont="1" applyFill="1"/>
    <xf numFmtId="0" fontId="2" fillId="2" borderId="17" xfId="0" applyFont="1" applyFill="1" applyBorder="1" applyAlignment="1">
      <alignment vertical="top" wrapText="1"/>
    </xf>
    <xf numFmtId="0" fontId="5" fillId="2" borderId="0" xfId="0" applyFont="1" applyFill="1"/>
    <xf numFmtId="3" fontId="2" fillId="2" borderId="24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vertical="top" wrapText="1"/>
    </xf>
    <xf numFmtId="61" fontId="2" fillId="2" borderId="23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3" fontId="2" fillId="2" borderId="10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 vertical="top" wrapText="1"/>
    </xf>
    <xf numFmtId="3" fontId="2" fillId="2" borderId="17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17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left" vertical="top"/>
    </xf>
    <xf numFmtId="3" fontId="1" fillId="2" borderId="0" xfId="0" applyNumberFormat="1" applyFont="1" applyFill="1" applyBorder="1" applyAlignment="1">
      <alignment horizontal="left" vertical="top" wrapText="1"/>
    </xf>
    <xf numFmtId="17" fontId="2" fillId="2" borderId="1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17" fontId="2" fillId="2" borderId="17" xfId="0" applyNumberFormat="1" applyFont="1" applyFill="1" applyBorder="1" applyAlignment="1">
      <alignment vertical="center"/>
    </xf>
    <xf numFmtId="17" fontId="2" fillId="2" borderId="1" xfId="0" applyNumberFormat="1" applyFont="1" applyFill="1" applyBorder="1"/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3" fontId="8" fillId="2" borderId="0" xfId="0" applyNumberFormat="1" applyFont="1" applyFill="1" applyBorder="1" applyAlignment="1">
      <alignment horizontal="center" vertical="top" wrapText="1"/>
    </xf>
    <xf numFmtId="2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8" fillId="2" borderId="0" xfId="0" applyNumberFormat="1" applyFont="1" applyFill="1" applyBorder="1" applyAlignment="1">
      <alignment horizontal="center" vertical="top" wrapText="1"/>
    </xf>
    <xf numFmtId="61" fontId="2" fillId="2" borderId="16" xfId="0" applyNumberFormat="1" applyFont="1" applyFill="1" applyBorder="1" applyAlignment="1">
      <alignment horizontal="center" vertical="top" wrapText="1"/>
    </xf>
    <xf numFmtId="61" fontId="2" fillId="2" borderId="3" xfId="0" applyNumberFormat="1" applyFont="1" applyFill="1" applyBorder="1" applyAlignment="1">
      <alignment horizontal="center" vertical="top" wrapText="1"/>
    </xf>
    <xf numFmtId="61" fontId="2" fillId="2" borderId="1" xfId="0" applyNumberFormat="1" applyFont="1" applyFill="1" applyBorder="1" applyAlignment="1">
      <alignment horizontal="center" vertical="top" wrapText="1"/>
    </xf>
    <xf numFmtId="61" fontId="2" fillId="2" borderId="2" xfId="0" applyNumberFormat="1" applyFont="1" applyFill="1" applyBorder="1" applyAlignment="1">
      <alignment horizontal="center" vertical="top" wrapText="1"/>
    </xf>
    <xf numFmtId="61" fontId="2" fillId="2" borderId="4" xfId="0" applyNumberFormat="1" applyFont="1" applyFill="1" applyBorder="1" applyAlignment="1">
      <alignment horizontal="center" vertical="top" wrapText="1"/>
    </xf>
    <xf numFmtId="61" fontId="2" fillId="2" borderId="0" xfId="0" applyNumberFormat="1" applyFont="1" applyFill="1" applyBorder="1" applyAlignment="1">
      <alignment horizontal="center" vertical="top" wrapText="1"/>
    </xf>
    <xf numFmtId="3" fontId="2" fillId="2" borderId="10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3" fontId="8" fillId="2" borderId="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61" fontId="2" fillId="2" borderId="4" xfId="0" applyNumberFormat="1" applyFont="1" applyFill="1" applyBorder="1" applyAlignment="1">
      <alignment horizontal="center" vertical="top" wrapText="1"/>
    </xf>
    <xf numFmtId="61" fontId="2" fillId="2" borderId="0" xfId="0" applyNumberFormat="1" applyFont="1" applyFill="1" applyBorder="1" applyAlignment="1">
      <alignment horizontal="center" vertical="top" wrapText="1"/>
    </xf>
    <xf numFmtId="61" fontId="2" fillId="2" borderId="1" xfId="0" applyNumberFormat="1" applyFont="1" applyFill="1" applyBorder="1" applyAlignment="1">
      <alignment horizontal="center" vertical="top" wrapText="1"/>
    </xf>
    <xf numFmtId="61" fontId="2" fillId="2" borderId="3" xfId="0" applyNumberFormat="1" applyFont="1" applyFill="1" applyBorder="1" applyAlignment="1">
      <alignment horizontal="center" vertical="top" wrapText="1"/>
    </xf>
    <xf numFmtId="61" fontId="2" fillId="2" borderId="16" xfId="0" applyNumberFormat="1" applyFont="1" applyFill="1" applyBorder="1" applyAlignment="1">
      <alignment horizontal="center" vertical="top" wrapText="1"/>
    </xf>
    <xf numFmtId="61" fontId="2" fillId="2" borderId="2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61" fontId="2" fillId="2" borderId="14" xfId="0" applyNumberFormat="1" applyFont="1" applyFill="1" applyBorder="1" applyAlignment="1">
      <alignment horizontal="center" vertical="top" wrapText="1"/>
    </xf>
    <xf numFmtId="61" fontId="2" fillId="2" borderId="8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0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/>
    </xf>
    <xf numFmtId="17" fontId="2" fillId="2" borderId="3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61" fontId="2" fillId="2" borderId="16" xfId="0" applyNumberFormat="1" applyFont="1" applyFill="1" applyBorder="1" applyAlignment="1">
      <alignment horizontal="center" vertical="top" wrapText="1"/>
    </xf>
    <xf numFmtId="61" fontId="2" fillId="2" borderId="3" xfId="0" applyNumberFormat="1" applyFont="1" applyFill="1" applyBorder="1" applyAlignment="1">
      <alignment horizontal="center" vertical="top" wrapText="1"/>
    </xf>
    <xf numFmtId="61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59" fontId="5" fillId="2" borderId="0" xfId="0" applyNumberFormat="1" applyFont="1" applyFill="1" applyBorder="1" applyAlignment="1">
      <alignment horizontal="left" vertical="top" wrapText="1"/>
    </xf>
    <xf numFmtId="3" fontId="2" fillId="2" borderId="16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 vertical="top" wrapText="1"/>
    </xf>
    <xf numFmtId="61" fontId="2" fillId="2" borderId="2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3" fontId="8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17" fontId="2" fillId="2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/>
    <xf numFmtId="17" fontId="2" fillId="2" borderId="2" xfId="0" applyNumberFormat="1" applyFont="1" applyFill="1" applyBorder="1" applyAlignment="1">
      <alignment horizontal="center" vertical="center"/>
    </xf>
    <xf numFmtId="61" fontId="6" fillId="2" borderId="2" xfId="0" applyNumberFormat="1" applyFont="1" applyFill="1" applyBorder="1" applyAlignment="1">
      <alignment horizontal="center" vertical="top" wrapText="1"/>
    </xf>
    <xf numFmtId="17" fontId="2" fillId="2" borderId="2" xfId="0" applyNumberFormat="1" applyFont="1" applyFill="1" applyBorder="1" applyAlignment="1">
      <alignment horizontal="center"/>
    </xf>
    <xf numFmtId="61" fontId="14" fillId="2" borderId="2" xfId="0" applyNumberFormat="1" applyFont="1" applyFill="1" applyBorder="1" applyAlignment="1">
      <alignment horizontal="center" vertical="top" wrapText="1"/>
    </xf>
    <xf numFmtId="61" fontId="14" fillId="2" borderId="3" xfId="0" applyNumberFormat="1" applyFont="1" applyFill="1" applyBorder="1" applyAlignment="1">
      <alignment horizontal="center" vertical="top" wrapText="1"/>
    </xf>
    <xf numFmtId="61" fontId="14" fillId="2" borderId="1" xfId="0" applyNumberFormat="1" applyFont="1" applyFill="1" applyBorder="1" applyAlignment="1">
      <alignment horizontal="center" vertical="top" wrapText="1"/>
    </xf>
    <xf numFmtId="61" fontId="14" fillId="2" borderId="17" xfId="0" applyNumberFormat="1" applyFont="1" applyFill="1" applyBorder="1" applyAlignment="1">
      <alignment horizontal="center" vertical="top" wrapText="1"/>
    </xf>
    <xf numFmtId="61" fontId="2" fillId="2" borderId="10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61" fontId="14" fillId="2" borderId="16" xfId="0" applyNumberFormat="1" applyFont="1" applyFill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1473022</xdr:colOff>
      <xdr:row>32</xdr:row>
      <xdr:rowOff>10467</xdr:rowOff>
    </xdr:from>
    <xdr:to>
      <xdr:col>10</xdr:col>
      <xdr:colOff>1209933</xdr:colOff>
      <xdr:row>33</xdr:row>
      <xdr:rowOff>94204</xdr:rowOff>
    </xdr:to>
    <xdr:sp macro="" textlink="">
      <xdr:nvSpPr>
        <xdr:cNvPr id="2" name="TextBox 1"/>
        <xdr:cNvSpPr txBox="1"/>
      </xdr:nvSpPr>
      <xdr:spPr>
        <a:xfrm>
          <a:off x="12619846" y="10513710"/>
          <a:ext cx="1307249" cy="392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ผด 01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785169</xdr:colOff>
      <xdr:row>7</xdr:row>
      <xdr:rowOff>51489</xdr:rowOff>
    </xdr:from>
    <xdr:to>
      <xdr:col>9</xdr:col>
      <xdr:colOff>1145575</xdr:colOff>
      <xdr:row>19</xdr:row>
      <xdr:rowOff>257434</xdr:rowOff>
    </xdr:to>
    <xdr:sp macro="" textlink="">
      <xdr:nvSpPr>
        <xdr:cNvPr id="5" name="สี่เหลี่ยมมุมมน 4"/>
        <xdr:cNvSpPr/>
      </xdr:nvSpPr>
      <xdr:spPr>
        <a:xfrm>
          <a:off x="2239662" y="2213921"/>
          <a:ext cx="10052737" cy="391297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3</xdr:col>
      <xdr:colOff>1879256</xdr:colOff>
      <xdr:row>8</xdr:row>
      <xdr:rowOff>77233</xdr:rowOff>
    </xdr:from>
    <xdr:ext cx="7864561" cy="2961580"/>
    <xdr:sp macro="" textlink="">
      <xdr:nvSpPr>
        <xdr:cNvPr id="6" name="สี่เหลี่ยมผืนผ้า 5"/>
        <xdr:cNvSpPr/>
      </xdr:nvSpPr>
      <xdr:spPr>
        <a:xfrm>
          <a:off x="3333749" y="2548584"/>
          <a:ext cx="7864561" cy="296158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6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TH SarabunPSK" pitchFamily="34" charset="-34"/>
              <a:cs typeface="TH SarabunPSK" pitchFamily="34" charset="-34"/>
            </a:rPr>
            <a:t>บัญชีโครงการพัฒนาท้องถิ่น</a:t>
          </a:r>
        </a:p>
        <a:p>
          <a:pPr algn="ctr"/>
          <a:r>
            <a:rPr lang="th-TH" sz="6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TH SarabunPSK" pitchFamily="34" charset="-34"/>
              <a:cs typeface="TH SarabunPSK" pitchFamily="34" charset="-34"/>
            </a:rPr>
            <a:t>กิจกรรมและงบประมาณ</a:t>
          </a:r>
        </a:p>
        <a:p>
          <a:pPr algn="ctr"/>
          <a:r>
            <a:rPr lang="th-TH" sz="6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TH SarabunPSK" pitchFamily="34" charset="-34"/>
              <a:cs typeface="TH SarabunPSK" pitchFamily="34" charset="-34"/>
            </a:rPr>
            <a:t>(</a:t>
          </a:r>
          <a:r>
            <a:rPr lang="th-TH" sz="6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TH SarabunPSK" pitchFamily="34" charset="-34"/>
              <a:cs typeface="TH SarabunPSK" pitchFamily="34" charset="-34"/>
            </a:rPr>
            <a:t> แบบ ผด.02 )</a:t>
          </a:r>
          <a:endParaRPr lang="th-TH" sz="6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61781</xdr:colOff>
      <xdr:row>0</xdr:row>
      <xdr:rowOff>104216</xdr:rowOff>
    </xdr:from>
    <xdr:to>
      <xdr:col>22</xdr:col>
      <xdr:colOff>469084</xdr:colOff>
      <xdr:row>0</xdr:row>
      <xdr:rowOff>355179</xdr:rowOff>
    </xdr:to>
    <xdr:sp macro="" textlink="">
      <xdr:nvSpPr>
        <xdr:cNvPr id="159" name="TextBox 158"/>
        <xdr:cNvSpPr txBox="1"/>
      </xdr:nvSpPr>
      <xdr:spPr>
        <a:xfrm>
          <a:off x="9052962" y="104216"/>
          <a:ext cx="930655" cy="2509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72245</xdr:colOff>
      <xdr:row>340</xdr:row>
      <xdr:rowOff>125150</xdr:rowOff>
    </xdr:from>
    <xdr:to>
      <xdr:col>22</xdr:col>
      <xdr:colOff>458615</xdr:colOff>
      <xdr:row>341</xdr:row>
      <xdr:rowOff>10467</xdr:rowOff>
    </xdr:to>
    <xdr:sp macro="" textlink="">
      <xdr:nvSpPr>
        <xdr:cNvPr id="108" name="TextBox 107"/>
        <xdr:cNvSpPr txBox="1"/>
      </xdr:nvSpPr>
      <xdr:spPr>
        <a:xfrm>
          <a:off x="9042492" y="129727952"/>
          <a:ext cx="909722" cy="2411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30379</xdr:colOff>
      <xdr:row>203</xdr:row>
      <xdr:rowOff>125151</xdr:rowOff>
    </xdr:from>
    <xdr:to>
      <xdr:col>22</xdr:col>
      <xdr:colOff>416748</xdr:colOff>
      <xdr:row>204</xdr:row>
      <xdr:rowOff>146539</xdr:rowOff>
    </xdr:to>
    <xdr:sp macro="" textlink="">
      <xdr:nvSpPr>
        <xdr:cNvPr id="107" name="TextBox 106"/>
        <xdr:cNvSpPr txBox="1"/>
      </xdr:nvSpPr>
      <xdr:spPr>
        <a:xfrm>
          <a:off x="9000626" y="78104547"/>
          <a:ext cx="909721" cy="303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25768</xdr:colOff>
      <xdr:row>144</xdr:row>
      <xdr:rowOff>136071</xdr:rowOff>
    </xdr:from>
    <xdr:to>
      <xdr:col>22</xdr:col>
      <xdr:colOff>433072</xdr:colOff>
      <xdr:row>147</xdr:row>
      <xdr:rowOff>219807</xdr:rowOff>
    </xdr:to>
    <xdr:sp macro="" textlink="">
      <xdr:nvSpPr>
        <xdr:cNvPr id="81" name="TextBox 80"/>
        <xdr:cNvSpPr txBox="1"/>
      </xdr:nvSpPr>
      <xdr:spPr>
        <a:xfrm>
          <a:off x="8996015" y="58563049"/>
          <a:ext cx="930656" cy="345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72248</xdr:colOff>
      <xdr:row>259</xdr:row>
      <xdr:rowOff>125605</xdr:rowOff>
    </xdr:from>
    <xdr:to>
      <xdr:col>22</xdr:col>
      <xdr:colOff>479552</xdr:colOff>
      <xdr:row>260</xdr:row>
      <xdr:rowOff>83738</xdr:rowOff>
    </xdr:to>
    <xdr:sp macro="" textlink="">
      <xdr:nvSpPr>
        <xdr:cNvPr id="112" name="TextBox 111"/>
        <xdr:cNvSpPr txBox="1"/>
      </xdr:nvSpPr>
      <xdr:spPr>
        <a:xfrm>
          <a:off x="9042495" y="97510880"/>
          <a:ext cx="930656" cy="251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10467</xdr:colOff>
      <xdr:row>312</xdr:row>
      <xdr:rowOff>125604</xdr:rowOff>
    </xdr:from>
    <xdr:to>
      <xdr:col>22</xdr:col>
      <xdr:colOff>439616</xdr:colOff>
      <xdr:row>313</xdr:row>
      <xdr:rowOff>52335</xdr:rowOff>
    </xdr:to>
    <xdr:sp macro="" textlink="">
      <xdr:nvSpPr>
        <xdr:cNvPr id="179" name="TextBox 178"/>
        <xdr:cNvSpPr txBox="1"/>
      </xdr:nvSpPr>
      <xdr:spPr>
        <a:xfrm>
          <a:off x="8980714" y="116644615"/>
          <a:ext cx="952501" cy="324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11</xdr:col>
      <xdr:colOff>10466</xdr:colOff>
      <xdr:row>289</xdr:row>
      <xdr:rowOff>0</xdr:rowOff>
    </xdr:from>
    <xdr:to>
      <xdr:col>13</xdr:col>
      <xdr:colOff>10466</xdr:colOff>
      <xdr:row>289</xdr:row>
      <xdr:rowOff>1588</xdr:rowOff>
    </xdr:to>
    <xdr:cxnSp macro="">
      <xdr:nvCxnSpPr>
        <xdr:cNvPr id="184" name="ลูกศรเชื่อมต่อแบบตรง 183"/>
        <xdr:cNvCxnSpPr/>
      </xdr:nvCxnSpPr>
      <xdr:spPr>
        <a:xfrm>
          <a:off x="6175548" y="60844863"/>
          <a:ext cx="544286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240740</xdr:colOff>
      <xdr:row>182</xdr:row>
      <xdr:rowOff>104672</xdr:rowOff>
    </xdr:from>
    <xdr:to>
      <xdr:col>22</xdr:col>
      <xdr:colOff>334945</xdr:colOff>
      <xdr:row>184</xdr:row>
      <xdr:rowOff>146539</xdr:rowOff>
    </xdr:to>
    <xdr:sp macro="" textlink="">
      <xdr:nvSpPr>
        <xdr:cNvPr id="197" name="TextBox 196"/>
        <xdr:cNvSpPr txBox="1"/>
      </xdr:nvSpPr>
      <xdr:spPr>
        <a:xfrm>
          <a:off x="8949311" y="71646842"/>
          <a:ext cx="879233" cy="3035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31401</xdr:colOff>
      <xdr:row>279</xdr:row>
      <xdr:rowOff>167473</xdr:rowOff>
    </xdr:from>
    <xdr:to>
      <xdr:col>22</xdr:col>
      <xdr:colOff>438706</xdr:colOff>
      <xdr:row>280</xdr:row>
      <xdr:rowOff>87402</xdr:rowOff>
    </xdr:to>
    <xdr:sp macro="" textlink="">
      <xdr:nvSpPr>
        <xdr:cNvPr id="200" name="TextBox 199"/>
        <xdr:cNvSpPr txBox="1"/>
      </xdr:nvSpPr>
      <xdr:spPr>
        <a:xfrm>
          <a:off x="9001648" y="103948105"/>
          <a:ext cx="930657" cy="25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253012</xdr:colOff>
      <xdr:row>31</xdr:row>
      <xdr:rowOff>198875</xdr:rowOff>
    </xdr:from>
    <xdr:to>
      <xdr:col>22</xdr:col>
      <xdr:colOff>397748</xdr:colOff>
      <xdr:row>32</xdr:row>
      <xdr:rowOff>104670</xdr:rowOff>
    </xdr:to>
    <xdr:sp macro="" textlink="">
      <xdr:nvSpPr>
        <xdr:cNvPr id="82" name="TextBox 81"/>
        <xdr:cNvSpPr txBox="1"/>
      </xdr:nvSpPr>
      <xdr:spPr>
        <a:xfrm>
          <a:off x="8961583" y="13345468"/>
          <a:ext cx="929764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39</xdr:col>
      <xdr:colOff>15303</xdr:colOff>
      <xdr:row>158</xdr:row>
      <xdr:rowOff>141931</xdr:rowOff>
    </xdr:from>
    <xdr:to>
      <xdr:col>42</xdr:col>
      <xdr:colOff>98129</xdr:colOff>
      <xdr:row>159</xdr:row>
      <xdr:rowOff>194268</xdr:rowOff>
    </xdr:to>
    <xdr:sp macro="" textlink="">
      <xdr:nvSpPr>
        <xdr:cNvPr id="92" name="TextBox 91"/>
        <xdr:cNvSpPr txBox="1"/>
      </xdr:nvSpPr>
      <xdr:spPr>
        <a:xfrm>
          <a:off x="8514534" y="18051024"/>
          <a:ext cx="930655" cy="314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73268</xdr:colOff>
      <xdr:row>296</xdr:row>
      <xdr:rowOff>73269</xdr:rowOff>
    </xdr:from>
    <xdr:to>
      <xdr:col>22</xdr:col>
      <xdr:colOff>459639</xdr:colOff>
      <xdr:row>297</xdr:row>
      <xdr:rowOff>57987</xdr:rowOff>
    </xdr:to>
    <xdr:sp macro="" textlink="">
      <xdr:nvSpPr>
        <xdr:cNvPr id="76" name="TextBox 75"/>
        <xdr:cNvSpPr txBox="1"/>
      </xdr:nvSpPr>
      <xdr:spPr>
        <a:xfrm>
          <a:off x="9043515" y="110280659"/>
          <a:ext cx="909723" cy="246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82715</xdr:colOff>
      <xdr:row>224</xdr:row>
      <xdr:rowOff>146087</xdr:rowOff>
    </xdr:from>
    <xdr:to>
      <xdr:col>22</xdr:col>
      <xdr:colOff>469084</xdr:colOff>
      <xdr:row>225</xdr:row>
      <xdr:rowOff>146538</xdr:rowOff>
    </xdr:to>
    <xdr:sp macro="" textlink="">
      <xdr:nvSpPr>
        <xdr:cNvPr id="99" name="TextBox 98"/>
        <xdr:cNvSpPr txBox="1"/>
      </xdr:nvSpPr>
      <xdr:spPr>
        <a:xfrm>
          <a:off x="9052962" y="84656911"/>
          <a:ext cx="909721" cy="3144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239721</xdr:colOff>
      <xdr:row>241</xdr:row>
      <xdr:rowOff>104217</xdr:rowOff>
    </xdr:from>
    <xdr:to>
      <xdr:col>22</xdr:col>
      <xdr:colOff>364414</xdr:colOff>
      <xdr:row>242</xdr:row>
      <xdr:rowOff>83736</xdr:rowOff>
    </xdr:to>
    <xdr:sp macro="" textlink="">
      <xdr:nvSpPr>
        <xdr:cNvPr id="102" name="TextBox 101"/>
        <xdr:cNvSpPr txBox="1"/>
      </xdr:nvSpPr>
      <xdr:spPr>
        <a:xfrm>
          <a:off x="8644748" y="45573008"/>
          <a:ext cx="930655" cy="293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155985</xdr:colOff>
      <xdr:row>259</xdr:row>
      <xdr:rowOff>230275</xdr:rowOff>
    </xdr:from>
    <xdr:to>
      <xdr:col>41</xdr:col>
      <xdr:colOff>280679</xdr:colOff>
      <xdr:row>260</xdr:row>
      <xdr:rowOff>198875</xdr:rowOff>
    </xdr:to>
    <xdr:sp macro="" textlink="">
      <xdr:nvSpPr>
        <xdr:cNvPr id="113" name="TextBox 112"/>
        <xdr:cNvSpPr txBox="1"/>
      </xdr:nvSpPr>
      <xdr:spPr>
        <a:xfrm>
          <a:off x="8508677" y="51644341"/>
          <a:ext cx="930656" cy="293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135051</xdr:colOff>
      <xdr:row>259</xdr:row>
      <xdr:rowOff>114684</xdr:rowOff>
    </xdr:from>
    <xdr:to>
      <xdr:col>41</xdr:col>
      <xdr:colOff>259744</xdr:colOff>
      <xdr:row>260</xdr:row>
      <xdr:rowOff>83736</xdr:rowOff>
    </xdr:to>
    <xdr:sp macro="" textlink="">
      <xdr:nvSpPr>
        <xdr:cNvPr id="116" name="TextBox 115"/>
        <xdr:cNvSpPr txBox="1"/>
      </xdr:nvSpPr>
      <xdr:spPr>
        <a:xfrm>
          <a:off x="8487743" y="51528750"/>
          <a:ext cx="930655" cy="293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20933</xdr:colOff>
      <xdr:row>327</xdr:row>
      <xdr:rowOff>115138</xdr:rowOff>
    </xdr:from>
    <xdr:to>
      <xdr:col>22</xdr:col>
      <xdr:colOff>450082</xdr:colOff>
      <xdr:row>327</xdr:row>
      <xdr:rowOff>366347</xdr:rowOff>
    </xdr:to>
    <xdr:sp macro="" textlink="">
      <xdr:nvSpPr>
        <xdr:cNvPr id="136" name="TextBox 135"/>
        <xdr:cNvSpPr txBox="1"/>
      </xdr:nvSpPr>
      <xdr:spPr>
        <a:xfrm>
          <a:off x="8991180" y="123155111"/>
          <a:ext cx="952501" cy="251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61781</xdr:colOff>
      <xdr:row>15</xdr:row>
      <xdr:rowOff>104216</xdr:rowOff>
    </xdr:from>
    <xdr:to>
      <xdr:col>22</xdr:col>
      <xdr:colOff>469084</xdr:colOff>
      <xdr:row>15</xdr:row>
      <xdr:rowOff>355179</xdr:rowOff>
    </xdr:to>
    <xdr:sp macro="" textlink="">
      <xdr:nvSpPr>
        <xdr:cNvPr id="78" name="TextBox 77"/>
        <xdr:cNvSpPr txBox="1"/>
      </xdr:nvSpPr>
      <xdr:spPr>
        <a:xfrm>
          <a:off x="9052962" y="104216"/>
          <a:ext cx="930655" cy="2509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61781</xdr:colOff>
      <xdr:row>15</xdr:row>
      <xdr:rowOff>104216</xdr:rowOff>
    </xdr:from>
    <xdr:to>
      <xdr:col>22</xdr:col>
      <xdr:colOff>469084</xdr:colOff>
      <xdr:row>15</xdr:row>
      <xdr:rowOff>355179</xdr:rowOff>
    </xdr:to>
    <xdr:sp macro="" textlink="">
      <xdr:nvSpPr>
        <xdr:cNvPr id="101" name="TextBox 100"/>
        <xdr:cNvSpPr txBox="1"/>
      </xdr:nvSpPr>
      <xdr:spPr>
        <a:xfrm>
          <a:off x="9052962" y="104216"/>
          <a:ext cx="930655" cy="2509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48</xdr:row>
      <xdr:rowOff>136072</xdr:rowOff>
    </xdr:from>
    <xdr:to>
      <xdr:col>22</xdr:col>
      <xdr:colOff>397748</xdr:colOff>
      <xdr:row>49</xdr:row>
      <xdr:rowOff>115138</xdr:rowOff>
    </xdr:to>
    <xdr:sp macro="" textlink="">
      <xdr:nvSpPr>
        <xdr:cNvPr id="120" name="TextBox 119"/>
        <xdr:cNvSpPr txBox="1"/>
      </xdr:nvSpPr>
      <xdr:spPr>
        <a:xfrm>
          <a:off x="8990158" y="13502473"/>
          <a:ext cx="922123" cy="27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64</xdr:row>
      <xdr:rowOff>136072</xdr:rowOff>
    </xdr:from>
    <xdr:to>
      <xdr:col>22</xdr:col>
      <xdr:colOff>397748</xdr:colOff>
      <xdr:row>65</xdr:row>
      <xdr:rowOff>115138</xdr:rowOff>
    </xdr:to>
    <xdr:sp macro="" textlink="">
      <xdr:nvSpPr>
        <xdr:cNvPr id="142" name="TextBox 141"/>
        <xdr:cNvSpPr txBox="1"/>
      </xdr:nvSpPr>
      <xdr:spPr>
        <a:xfrm>
          <a:off x="8990158" y="20002501"/>
          <a:ext cx="922123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12</xdr:col>
      <xdr:colOff>10467</xdr:colOff>
      <xdr:row>74</xdr:row>
      <xdr:rowOff>7919</xdr:rowOff>
    </xdr:from>
    <xdr:to>
      <xdr:col>21</xdr:col>
      <xdr:colOff>196371</xdr:colOff>
      <xdr:row>74</xdr:row>
      <xdr:rowOff>10467</xdr:rowOff>
    </xdr:to>
    <xdr:cxnSp macro="">
      <xdr:nvCxnSpPr>
        <xdr:cNvPr id="146" name="ลูกศรเชื่อมต่อแบบตรง 145"/>
        <xdr:cNvCxnSpPr/>
      </xdr:nvCxnSpPr>
      <xdr:spPr>
        <a:xfrm flipV="1">
          <a:off x="6761703" y="23297067"/>
          <a:ext cx="2708459" cy="254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10467</xdr:colOff>
      <xdr:row>76</xdr:row>
      <xdr:rowOff>11156</xdr:rowOff>
    </xdr:from>
    <xdr:to>
      <xdr:col>21</xdr:col>
      <xdr:colOff>207294</xdr:colOff>
      <xdr:row>76</xdr:row>
      <xdr:rowOff>20934</xdr:rowOff>
    </xdr:to>
    <xdr:cxnSp macro="">
      <xdr:nvCxnSpPr>
        <xdr:cNvPr id="147" name="ลูกศรเชื่อมต่อแบบตรง 146"/>
        <xdr:cNvCxnSpPr/>
      </xdr:nvCxnSpPr>
      <xdr:spPr>
        <a:xfrm flipV="1">
          <a:off x="6761703" y="24598216"/>
          <a:ext cx="2719382" cy="977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281587</xdr:colOff>
      <xdr:row>80</xdr:row>
      <xdr:rowOff>136072</xdr:rowOff>
    </xdr:from>
    <xdr:to>
      <xdr:col>22</xdr:col>
      <xdr:colOff>397748</xdr:colOff>
      <xdr:row>81</xdr:row>
      <xdr:rowOff>115138</xdr:rowOff>
    </xdr:to>
    <xdr:sp macro="" textlink="">
      <xdr:nvSpPr>
        <xdr:cNvPr id="167" name="TextBox 166"/>
        <xdr:cNvSpPr txBox="1"/>
      </xdr:nvSpPr>
      <xdr:spPr>
        <a:xfrm>
          <a:off x="8990158" y="26502528"/>
          <a:ext cx="922123" cy="27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12270</xdr:colOff>
      <xdr:row>94</xdr:row>
      <xdr:rowOff>146538</xdr:rowOff>
    </xdr:from>
    <xdr:to>
      <xdr:col>22</xdr:col>
      <xdr:colOff>418682</xdr:colOff>
      <xdr:row>95</xdr:row>
      <xdr:rowOff>52335</xdr:rowOff>
    </xdr:to>
    <xdr:sp macro="" textlink="">
      <xdr:nvSpPr>
        <xdr:cNvPr id="178" name="TextBox 177"/>
        <xdr:cNvSpPr txBox="1"/>
      </xdr:nvSpPr>
      <xdr:spPr>
        <a:xfrm>
          <a:off x="8982517" y="39178104"/>
          <a:ext cx="929764" cy="27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112</xdr:row>
      <xdr:rowOff>136072</xdr:rowOff>
    </xdr:from>
    <xdr:to>
      <xdr:col>22</xdr:col>
      <xdr:colOff>397748</xdr:colOff>
      <xdr:row>113</xdr:row>
      <xdr:rowOff>115138</xdr:rowOff>
    </xdr:to>
    <xdr:sp macro="" textlink="">
      <xdr:nvSpPr>
        <xdr:cNvPr id="188" name="TextBox 187"/>
        <xdr:cNvSpPr txBox="1"/>
      </xdr:nvSpPr>
      <xdr:spPr>
        <a:xfrm>
          <a:off x="8937823" y="39450248"/>
          <a:ext cx="922123" cy="27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67639</xdr:colOff>
      <xdr:row>127</xdr:row>
      <xdr:rowOff>110530</xdr:rowOff>
    </xdr:from>
    <xdr:to>
      <xdr:col>22</xdr:col>
      <xdr:colOff>454009</xdr:colOff>
      <xdr:row>128</xdr:row>
      <xdr:rowOff>162869</xdr:rowOff>
    </xdr:to>
    <xdr:sp macro="" textlink="">
      <xdr:nvSpPr>
        <xdr:cNvPr id="125" name="TextBox 124"/>
        <xdr:cNvSpPr txBox="1"/>
      </xdr:nvSpPr>
      <xdr:spPr>
        <a:xfrm>
          <a:off x="9037886" y="52068882"/>
          <a:ext cx="909722" cy="3140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62803</xdr:colOff>
      <xdr:row>163</xdr:row>
      <xdr:rowOff>115137</xdr:rowOff>
    </xdr:from>
    <xdr:to>
      <xdr:col>22</xdr:col>
      <xdr:colOff>470107</xdr:colOff>
      <xdr:row>163</xdr:row>
      <xdr:rowOff>460549</xdr:rowOff>
    </xdr:to>
    <xdr:sp macro="" textlink="">
      <xdr:nvSpPr>
        <xdr:cNvPr id="117" name="TextBox 116"/>
        <xdr:cNvSpPr txBox="1"/>
      </xdr:nvSpPr>
      <xdr:spPr>
        <a:xfrm>
          <a:off x="9033050" y="65052610"/>
          <a:ext cx="930656" cy="345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253012</xdr:colOff>
      <xdr:row>47</xdr:row>
      <xdr:rowOff>198875</xdr:rowOff>
    </xdr:from>
    <xdr:to>
      <xdr:col>22</xdr:col>
      <xdr:colOff>397748</xdr:colOff>
      <xdr:row>48</xdr:row>
      <xdr:rowOff>104670</xdr:rowOff>
    </xdr:to>
    <xdr:sp macro="" textlink="">
      <xdr:nvSpPr>
        <xdr:cNvPr id="84" name="TextBox 83"/>
        <xdr:cNvSpPr txBox="1"/>
      </xdr:nvSpPr>
      <xdr:spPr>
        <a:xfrm>
          <a:off x="15797812" y="12962375"/>
          <a:ext cx="2202136" cy="2677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64</xdr:row>
      <xdr:rowOff>136072</xdr:rowOff>
    </xdr:from>
    <xdr:to>
      <xdr:col>22</xdr:col>
      <xdr:colOff>397748</xdr:colOff>
      <xdr:row>65</xdr:row>
      <xdr:rowOff>115138</xdr:rowOff>
    </xdr:to>
    <xdr:sp macro="" textlink="">
      <xdr:nvSpPr>
        <xdr:cNvPr id="85" name="TextBox 84"/>
        <xdr:cNvSpPr txBox="1"/>
      </xdr:nvSpPr>
      <xdr:spPr>
        <a:xfrm>
          <a:off x="15826387" y="19767097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253012</xdr:colOff>
      <xdr:row>63</xdr:row>
      <xdr:rowOff>198875</xdr:rowOff>
    </xdr:from>
    <xdr:to>
      <xdr:col>22</xdr:col>
      <xdr:colOff>397748</xdr:colOff>
      <xdr:row>64</xdr:row>
      <xdr:rowOff>104670</xdr:rowOff>
    </xdr:to>
    <xdr:sp macro="" textlink="">
      <xdr:nvSpPr>
        <xdr:cNvPr id="87" name="TextBox 86"/>
        <xdr:cNvSpPr txBox="1"/>
      </xdr:nvSpPr>
      <xdr:spPr>
        <a:xfrm>
          <a:off x="15797812" y="19467950"/>
          <a:ext cx="2202136" cy="2677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80</xdr:row>
      <xdr:rowOff>136072</xdr:rowOff>
    </xdr:from>
    <xdr:to>
      <xdr:col>22</xdr:col>
      <xdr:colOff>397748</xdr:colOff>
      <xdr:row>81</xdr:row>
      <xdr:rowOff>115138</xdr:rowOff>
    </xdr:to>
    <xdr:sp macro="" textlink="">
      <xdr:nvSpPr>
        <xdr:cNvPr id="90" name="TextBox 89"/>
        <xdr:cNvSpPr txBox="1"/>
      </xdr:nvSpPr>
      <xdr:spPr>
        <a:xfrm>
          <a:off x="15826387" y="26234572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80</xdr:row>
      <xdr:rowOff>136072</xdr:rowOff>
    </xdr:from>
    <xdr:to>
      <xdr:col>22</xdr:col>
      <xdr:colOff>397748</xdr:colOff>
      <xdr:row>81</xdr:row>
      <xdr:rowOff>115138</xdr:rowOff>
    </xdr:to>
    <xdr:sp macro="" textlink="">
      <xdr:nvSpPr>
        <xdr:cNvPr id="93" name="TextBox 92"/>
        <xdr:cNvSpPr txBox="1"/>
      </xdr:nvSpPr>
      <xdr:spPr>
        <a:xfrm>
          <a:off x="15826387" y="26234572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253012</xdr:colOff>
      <xdr:row>80</xdr:row>
      <xdr:rowOff>0</xdr:rowOff>
    </xdr:from>
    <xdr:to>
      <xdr:col>22</xdr:col>
      <xdr:colOff>397748</xdr:colOff>
      <xdr:row>80</xdr:row>
      <xdr:rowOff>104670</xdr:rowOff>
    </xdr:to>
    <xdr:sp macro="" textlink="">
      <xdr:nvSpPr>
        <xdr:cNvPr id="94" name="TextBox 93"/>
        <xdr:cNvSpPr txBox="1"/>
      </xdr:nvSpPr>
      <xdr:spPr>
        <a:xfrm>
          <a:off x="15797812" y="25935425"/>
          <a:ext cx="2202136" cy="2677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95</xdr:row>
      <xdr:rowOff>136072</xdr:rowOff>
    </xdr:from>
    <xdr:to>
      <xdr:col>22</xdr:col>
      <xdr:colOff>397748</xdr:colOff>
      <xdr:row>97</xdr:row>
      <xdr:rowOff>115138</xdr:rowOff>
    </xdr:to>
    <xdr:sp macro="" textlink="">
      <xdr:nvSpPr>
        <xdr:cNvPr id="96" name="TextBox 95"/>
        <xdr:cNvSpPr txBox="1"/>
      </xdr:nvSpPr>
      <xdr:spPr>
        <a:xfrm>
          <a:off x="15826387" y="32711572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95</xdr:row>
      <xdr:rowOff>136072</xdr:rowOff>
    </xdr:from>
    <xdr:to>
      <xdr:col>22</xdr:col>
      <xdr:colOff>397748</xdr:colOff>
      <xdr:row>97</xdr:row>
      <xdr:rowOff>115138</xdr:rowOff>
    </xdr:to>
    <xdr:sp macro="" textlink="">
      <xdr:nvSpPr>
        <xdr:cNvPr id="100" name="TextBox 99"/>
        <xdr:cNvSpPr txBox="1"/>
      </xdr:nvSpPr>
      <xdr:spPr>
        <a:xfrm>
          <a:off x="15826387" y="32711572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95</xdr:row>
      <xdr:rowOff>136072</xdr:rowOff>
    </xdr:from>
    <xdr:to>
      <xdr:col>22</xdr:col>
      <xdr:colOff>397748</xdr:colOff>
      <xdr:row>97</xdr:row>
      <xdr:rowOff>115138</xdr:rowOff>
    </xdr:to>
    <xdr:sp macro="" textlink="">
      <xdr:nvSpPr>
        <xdr:cNvPr id="104" name="TextBox 103"/>
        <xdr:cNvSpPr txBox="1"/>
      </xdr:nvSpPr>
      <xdr:spPr>
        <a:xfrm>
          <a:off x="15826387" y="32711572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253012</xdr:colOff>
      <xdr:row>95</xdr:row>
      <xdr:rowOff>0</xdr:rowOff>
    </xdr:from>
    <xdr:to>
      <xdr:col>22</xdr:col>
      <xdr:colOff>397748</xdr:colOff>
      <xdr:row>95</xdr:row>
      <xdr:rowOff>104670</xdr:rowOff>
    </xdr:to>
    <xdr:sp macro="" textlink="">
      <xdr:nvSpPr>
        <xdr:cNvPr id="109" name="TextBox 108"/>
        <xdr:cNvSpPr txBox="1"/>
      </xdr:nvSpPr>
      <xdr:spPr>
        <a:xfrm>
          <a:off x="15797812" y="32575500"/>
          <a:ext cx="2202136" cy="104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112</xdr:row>
      <xdr:rowOff>0</xdr:rowOff>
    </xdr:from>
    <xdr:to>
      <xdr:col>22</xdr:col>
      <xdr:colOff>397748</xdr:colOff>
      <xdr:row>113</xdr:row>
      <xdr:rowOff>115138</xdr:rowOff>
    </xdr:to>
    <xdr:sp macro="" textlink="">
      <xdr:nvSpPr>
        <xdr:cNvPr id="110" name="TextBox 109"/>
        <xdr:cNvSpPr txBox="1"/>
      </xdr:nvSpPr>
      <xdr:spPr>
        <a:xfrm>
          <a:off x="15826387" y="38817097"/>
          <a:ext cx="2173561" cy="5696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112</xdr:row>
      <xdr:rowOff>0</xdr:rowOff>
    </xdr:from>
    <xdr:to>
      <xdr:col>22</xdr:col>
      <xdr:colOff>397748</xdr:colOff>
      <xdr:row>113</xdr:row>
      <xdr:rowOff>115138</xdr:rowOff>
    </xdr:to>
    <xdr:sp macro="" textlink="">
      <xdr:nvSpPr>
        <xdr:cNvPr id="115" name="TextBox 114"/>
        <xdr:cNvSpPr txBox="1"/>
      </xdr:nvSpPr>
      <xdr:spPr>
        <a:xfrm>
          <a:off x="15826387" y="38817097"/>
          <a:ext cx="2173561" cy="5696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112</xdr:row>
      <xdr:rowOff>0</xdr:rowOff>
    </xdr:from>
    <xdr:to>
      <xdr:col>22</xdr:col>
      <xdr:colOff>397748</xdr:colOff>
      <xdr:row>113</xdr:row>
      <xdr:rowOff>115138</xdr:rowOff>
    </xdr:to>
    <xdr:sp macro="" textlink="">
      <xdr:nvSpPr>
        <xdr:cNvPr id="118" name="TextBox 117"/>
        <xdr:cNvSpPr txBox="1"/>
      </xdr:nvSpPr>
      <xdr:spPr>
        <a:xfrm>
          <a:off x="15826387" y="38817097"/>
          <a:ext cx="2173561" cy="5696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130</xdr:row>
      <xdr:rowOff>136072</xdr:rowOff>
    </xdr:from>
    <xdr:to>
      <xdr:col>22</xdr:col>
      <xdr:colOff>397748</xdr:colOff>
      <xdr:row>131</xdr:row>
      <xdr:rowOff>115138</xdr:rowOff>
    </xdr:to>
    <xdr:sp macro="" textlink="">
      <xdr:nvSpPr>
        <xdr:cNvPr id="119" name="TextBox 118"/>
        <xdr:cNvSpPr txBox="1"/>
      </xdr:nvSpPr>
      <xdr:spPr>
        <a:xfrm>
          <a:off x="15826387" y="45589372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130</xdr:row>
      <xdr:rowOff>0</xdr:rowOff>
    </xdr:from>
    <xdr:to>
      <xdr:col>22</xdr:col>
      <xdr:colOff>397748</xdr:colOff>
      <xdr:row>131</xdr:row>
      <xdr:rowOff>115138</xdr:rowOff>
    </xdr:to>
    <xdr:sp macro="" textlink="">
      <xdr:nvSpPr>
        <xdr:cNvPr id="122" name="TextBox 121"/>
        <xdr:cNvSpPr txBox="1"/>
      </xdr:nvSpPr>
      <xdr:spPr>
        <a:xfrm>
          <a:off x="15826387" y="4545330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130</xdr:row>
      <xdr:rowOff>0</xdr:rowOff>
    </xdr:from>
    <xdr:to>
      <xdr:col>22</xdr:col>
      <xdr:colOff>397748</xdr:colOff>
      <xdr:row>131</xdr:row>
      <xdr:rowOff>115138</xdr:rowOff>
    </xdr:to>
    <xdr:sp macro="" textlink="">
      <xdr:nvSpPr>
        <xdr:cNvPr id="124" name="TextBox 123"/>
        <xdr:cNvSpPr txBox="1"/>
      </xdr:nvSpPr>
      <xdr:spPr>
        <a:xfrm>
          <a:off x="15826387" y="4545330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130</xdr:row>
      <xdr:rowOff>0</xdr:rowOff>
    </xdr:from>
    <xdr:to>
      <xdr:col>22</xdr:col>
      <xdr:colOff>397748</xdr:colOff>
      <xdr:row>131</xdr:row>
      <xdr:rowOff>115138</xdr:rowOff>
    </xdr:to>
    <xdr:sp macro="" textlink="">
      <xdr:nvSpPr>
        <xdr:cNvPr id="131" name="TextBox 130"/>
        <xdr:cNvSpPr txBox="1"/>
      </xdr:nvSpPr>
      <xdr:spPr>
        <a:xfrm>
          <a:off x="15826387" y="4545330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147</xdr:row>
      <xdr:rowOff>136072</xdr:rowOff>
    </xdr:from>
    <xdr:to>
      <xdr:col>22</xdr:col>
      <xdr:colOff>397748</xdr:colOff>
      <xdr:row>148</xdr:row>
      <xdr:rowOff>115138</xdr:rowOff>
    </xdr:to>
    <xdr:sp macro="" textlink="">
      <xdr:nvSpPr>
        <xdr:cNvPr id="132" name="TextBox 131"/>
        <xdr:cNvSpPr txBox="1"/>
      </xdr:nvSpPr>
      <xdr:spPr>
        <a:xfrm>
          <a:off x="15826387" y="52123522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147</xdr:row>
      <xdr:rowOff>0</xdr:rowOff>
    </xdr:from>
    <xdr:to>
      <xdr:col>22</xdr:col>
      <xdr:colOff>397748</xdr:colOff>
      <xdr:row>148</xdr:row>
      <xdr:rowOff>115138</xdr:rowOff>
    </xdr:to>
    <xdr:sp macro="" textlink="">
      <xdr:nvSpPr>
        <xdr:cNvPr id="135" name="TextBox 134"/>
        <xdr:cNvSpPr txBox="1"/>
      </xdr:nvSpPr>
      <xdr:spPr>
        <a:xfrm>
          <a:off x="15826387" y="5198745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147</xdr:row>
      <xdr:rowOff>0</xdr:rowOff>
    </xdr:from>
    <xdr:to>
      <xdr:col>22</xdr:col>
      <xdr:colOff>397748</xdr:colOff>
      <xdr:row>148</xdr:row>
      <xdr:rowOff>115138</xdr:rowOff>
    </xdr:to>
    <xdr:sp macro="" textlink="">
      <xdr:nvSpPr>
        <xdr:cNvPr id="138" name="TextBox 137"/>
        <xdr:cNvSpPr txBox="1"/>
      </xdr:nvSpPr>
      <xdr:spPr>
        <a:xfrm>
          <a:off x="15826387" y="5198745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147</xdr:row>
      <xdr:rowOff>0</xdr:rowOff>
    </xdr:from>
    <xdr:to>
      <xdr:col>22</xdr:col>
      <xdr:colOff>397748</xdr:colOff>
      <xdr:row>148</xdr:row>
      <xdr:rowOff>115138</xdr:rowOff>
    </xdr:to>
    <xdr:sp macro="" textlink="">
      <xdr:nvSpPr>
        <xdr:cNvPr id="141" name="TextBox 140"/>
        <xdr:cNvSpPr txBox="1"/>
      </xdr:nvSpPr>
      <xdr:spPr>
        <a:xfrm>
          <a:off x="15826387" y="5198745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163</xdr:row>
      <xdr:rowOff>136072</xdr:rowOff>
    </xdr:from>
    <xdr:to>
      <xdr:col>22</xdr:col>
      <xdr:colOff>397748</xdr:colOff>
      <xdr:row>164</xdr:row>
      <xdr:rowOff>115138</xdr:rowOff>
    </xdr:to>
    <xdr:sp macro="" textlink="">
      <xdr:nvSpPr>
        <xdr:cNvPr id="143" name="TextBox 142"/>
        <xdr:cNvSpPr txBox="1"/>
      </xdr:nvSpPr>
      <xdr:spPr>
        <a:xfrm>
          <a:off x="15826387" y="58676722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163</xdr:row>
      <xdr:rowOff>0</xdr:rowOff>
    </xdr:from>
    <xdr:to>
      <xdr:col>22</xdr:col>
      <xdr:colOff>397748</xdr:colOff>
      <xdr:row>164</xdr:row>
      <xdr:rowOff>115138</xdr:rowOff>
    </xdr:to>
    <xdr:sp macro="" textlink="">
      <xdr:nvSpPr>
        <xdr:cNvPr id="149" name="TextBox 148"/>
        <xdr:cNvSpPr txBox="1"/>
      </xdr:nvSpPr>
      <xdr:spPr>
        <a:xfrm>
          <a:off x="15826387" y="5854065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163</xdr:row>
      <xdr:rowOff>0</xdr:rowOff>
    </xdr:from>
    <xdr:to>
      <xdr:col>22</xdr:col>
      <xdr:colOff>397748</xdr:colOff>
      <xdr:row>164</xdr:row>
      <xdr:rowOff>115138</xdr:rowOff>
    </xdr:to>
    <xdr:sp macro="" textlink="">
      <xdr:nvSpPr>
        <xdr:cNvPr id="152" name="TextBox 151"/>
        <xdr:cNvSpPr txBox="1"/>
      </xdr:nvSpPr>
      <xdr:spPr>
        <a:xfrm>
          <a:off x="15826387" y="5854065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163</xdr:row>
      <xdr:rowOff>0</xdr:rowOff>
    </xdr:from>
    <xdr:to>
      <xdr:col>22</xdr:col>
      <xdr:colOff>397748</xdr:colOff>
      <xdr:row>164</xdr:row>
      <xdr:rowOff>115138</xdr:rowOff>
    </xdr:to>
    <xdr:sp macro="" textlink="">
      <xdr:nvSpPr>
        <xdr:cNvPr id="153" name="TextBox 152"/>
        <xdr:cNvSpPr txBox="1"/>
      </xdr:nvSpPr>
      <xdr:spPr>
        <a:xfrm>
          <a:off x="15826387" y="5854065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182</xdr:row>
      <xdr:rowOff>136072</xdr:rowOff>
    </xdr:from>
    <xdr:to>
      <xdr:col>22</xdr:col>
      <xdr:colOff>397748</xdr:colOff>
      <xdr:row>184</xdr:row>
      <xdr:rowOff>115138</xdr:rowOff>
    </xdr:to>
    <xdr:sp macro="" textlink="">
      <xdr:nvSpPr>
        <xdr:cNvPr id="154" name="TextBox 153"/>
        <xdr:cNvSpPr txBox="1"/>
      </xdr:nvSpPr>
      <xdr:spPr>
        <a:xfrm>
          <a:off x="15826387" y="58676722"/>
          <a:ext cx="2173561" cy="274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182</xdr:row>
      <xdr:rowOff>0</xdr:rowOff>
    </xdr:from>
    <xdr:to>
      <xdr:col>22</xdr:col>
      <xdr:colOff>397748</xdr:colOff>
      <xdr:row>184</xdr:row>
      <xdr:rowOff>115138</xdr:rowOff>
    </xdr:to>
    <xdr:sp macro="" textlink="">
      <xdr:nvSpPr>
        <xdr:cNvPr id="155" name="TextBox 154"/>
        <xdr:cNvSpPr txBox="1"/>
      </xdr:nvSpPr>
      <xdr:spPr>
        <a:xfrm>
          <a:off x="15826387" y="5854065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182</xdr:row>
      <xdr:rowOff>0</xdr:rowOff>
    </xdr:from>
    <xdr:to>
      <xdr:col>22</xdr:col>
      <xdr:colOff>397748</xdr:colOff>
      <xdr:row>184</xdr:row>
      <xdr:rowOff>115138</xdr:rowOff>
    </xdr:to>
    <xdr:sp macro="" textlink="">
      <xdr:nvSpPr>
        <xdr:cNvPr id="156" name="TextBox 155"/>
        <xdr:cNvSpPr txBox="1"/>
      </xdr:nvSpPr>
      <xdr:spPr>
        <a:xfrm>
          <a:off x="15826387" y="5854065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281587</xdr:colOff>
      <xdr:row>182</xdr:row>
      <xdr:rowOff>0</xdr:rowOff>
    </xdr:from>
    <xdr:to>
      <xdr:col>22</xdr:col>
      <xdr:colOff>397748</xdr:colOff>
      <xdr:row>184</xdr:row>
      <xdr:rowOff>115138</xdr:rowOff>
    </xdr:to>
    <xdr:sp macro="" textlink="">
      <xdr:nvSpPr>
        <xdr:cNvPr id="157" name="TextBox 156"/>
        <xdr:cNvSpPr txBox="1"/>
      </xdr:nvSpPr>
      <xdr:spPr>
        <a:xfrm>
          <a:off x="15826387" y="58540650"/>
          <a:ext cx="2173561" cy="410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19</xdr:col>
      <xdr:colOff>239721</xdr:colOff>
      <xdr:row>259</xdr:row>
      <xdr:rowOff>0</xdr:rowOff>
    </xdr:from>
    <xdr:to>
      <xdr:col>22</xdr:col>
      <xdr:colOff>364414</xdr:colOff>
      <xdr:row>259</xdr:row>
      <xdr:rowOff>83736</xdr:rowOff>
    </xdr:to>
    <xdr:sp macro="" textlink="">
      <xdr:nvSpPr>
        <xdr:cNvPr id="158" name="TextBox 157"/>
        <xdr:cNvSpPr txBox="1"/>
      </xdr:nvSpPr>
      <xdr:spPr>
        <a:xfrm>
          <a:off x="15784521" y="91096542"/>
          <a:ext cx="2182093" cy="303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72248</xdr:colOff>
      <xdr:row>279</xdr:row>
      <xdr:rowOff>125605</xdr:rowOff>
    </xdr:from>
    <xdr:to>
      <xdr:col>22</xdr:col>
      <xdr:colOff>479552</xdr:colOff>
      <xdr:row>280</xdr:row>
      <xdr:rowOff>83738</xdr:rowOff>
    </xdr:to>
    <xdr:sp macro="" textlink="">
      <xdr:nvSpPr>
        <xdr:cNvPr id="161" name="TextBox 160"/>
        <xdr:cNvSpPr txBox="1"/>
      </xdr:nvSpPr>
      <xdr:spPr>
        <a:xfrm>
          <a:off x="16302848" y="97613980"/>
          <a:ext cx="1778904" cy="281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155985</xdr:colOff>
      <xdr:row>279</xdr:row>
      <xdr:rowOff>230275</xdr:rowOff>
    </xdr:from>
    <xdr:to>
      <xdr:col>41</xdr:col>
      <xdr:colOff>280679</xdr:colOff>
      <xdr:row>280</xdr:row>
      <xdr:rowOff>198875</xdr:rowOff>
    </xdr:to>
    <xdr:sp macro="" textlink="">
      <xdr:nvSpPr>
        <xdr:cNvPr id="162" name="TextBox 161"/>
        <xdr:cNvSpPr txBox="1"/>
      </xdr:nvSpPr>
      <xdr:spPr>
        <a:xfrm>
          <a:off x="28730985" y="97718650"/>
          <a:ext cx="2182094" cy="29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135051</xdr:colOff>
      <xdr:row>279</xdr:row>
      <xdr:rowOff>114684</xdr:rowOff>
    </xdr:from>
    <xdr:to>
      <xdr:col>41</xdr:col>
      <xdr:colOff>259744</xdr:colOff>
      <xdr:row>280</xdr:row>
      <xdr:rowOff>83736</xdr:rowOff>
    </xdr:to>
    <xdr:sp macro="" textlink="">
      <xdr:nvSpPr>
        <xdr:cNvPr id="163" name="TextBox 162"/>
        <xdr:cNvSpPr txBox="1"/>
      </xdr:nvSpPr>
      <xdr:spPr>
        <a:xfrm>
          <a:off x="28710051" y="97603059"/>
          <a:ext cx="2182093" cy="292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31401</xdr:colOff>
      <xdr:row>296</xdr:row>
      <xdr:rowOff>167473</xdr:rowOff>
    </xdr:from>
    <xdr:to>
      <xdr:col>22</xdr:col>
      <xdr:colOff>438706</xdr:colOff>
      <xdr:row>297</xdr:row>
      <xdr:rowOff>87402</xdr:rowOff>
    </xdr:to>
    <xdr:sp macro="" textlink="">
      <xdr:nvSpPr>
        <xdr:cNvPr id="165" name="TextBox 164"/>
        <xdr:cNvSpPr txBox="1"/>
      </xdr:nvSpPr>
      <xdr:spPr>
        <a:xfrm>
          <a:off x="16262001" y="104475748"/>
          <a:ext cx="1778905" cy="243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72248</xdr:colOff>
      <xdr:row>296</xdr:row>
      <xdr:rowOff>125605</xdr:rowOff>
    </xdr:from>
    <xdr:to>
      <xdr:col>22</xdr:col>
      <xdr:colOff>479552</xdr:colOff>
      <xdr:row>297</xdr:row>
      <xdr:rowOff>83738</xdr:rowOff>
    </xdr:to>
    <xdr:sp macro="" textlink="">
      <xdr:nvSpPr>
        <xdr:cNvPr id="169" name="TextBox 168"/>
        <xdr:cNvSpPr txBox="1"/>
      </xdr:nvSpPr>
      <xdr:spPr>
        <a:xfrm>
          <a:off x="16302848" y="104433880"/>
          <a:ext cx="1778904" cy="281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155985</xdr:colOff>
      <xdr:row>296</xdr:row>
      <xdr:rowOff>230275</xdr:rowOff>
    </xdr:from>
    <xdr:to>
      <xdr:col>41</xdr:col>
      <xdr:colOff>280679</xdr:colOff>
      <xdr:row>297</xdr:row>
      <xdr:rowOff>198875</xdr:rowOff>
    </xdr:to>
    <xdr:sp macro="" textlink="">
      <xdr:nvSpPr>
        <xdr:cNvPr id="171" name="TextBox 170"/>
        <xdr:cNvSpPr txBox="1"/>
      </xdr:nvSpPr>
      <xdr:spPr>
        <a:xfrm>
          <a:off x="28730985" y="104538550"/>
          <a:ext cx="2182094" cy="29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135051</xdr:colOff>
      <xdr:row>296</xdr:row>
      <xdr:rowOff>114684</xdr:rowOff>
    </xdr:from>
    <xdr:to>
      <xdr:col>41</xdr:col>
      <xdr:colOff>259744</xdr:colOff>
      <xdr:row>297</xdr:row>
      <xdr:rowOff>83736</xdr:rowOff>
    </xdr:to>
    <xdr:sp macro="" textlink="">
      <xdr:nvSpPr>
        <xdr:cNvPr id="173" name="TextBox 172"/>
        <xdr:cNvSpPr txBox="1"/>
      </xdr:nvSpPr>
      <xdr:spPr>
        <a:xfrm>
          <a:off x="28710051" y="104422959"/>
          <a:ext cx="2182093" cy="292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73268</xdr:colOff>
      <xdr:row>313</xdr:row>
      <xdr:rowOff>73269</xdr:rowOff>
    </xdr:from>
    <xdr:to>
      <xdr:col>22</xdr:col>
      <xdr:colOff>459639</xdr:colOff>
      <xdr:row>314</xdr:row>
      <xdr:rowOff>57987</xdr:rowOff>
    </xdr:to>
    <xdr:sp macro="" textlink="">
      <xdr:nvSpPr>
        <xdr:cNvPr id="175" name="TextBox 174"/>
        <xdr:cNvSpPr txBox="1"/>
      </xdr:nvSpPr>
      <xdr:spPr>
        <a:xfrm>
          <a:off x="16303868" y="110801394"/>
          <a:ext cx="1757971" cy="3085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31401</xdr:colOff>
      <xdr:row>313</xdr:row>
      <xdr:rowOff>167473</xdr:rowOff>
    </xdr:from>
    <xdr:to>
      <xdr:col>22</xdr:col>
      <xdr:colOff>438706</xdr:colOff>
      <xdr:row>314</xdr:row>
      <xdr:rowOff>87402</xdr:rowOff>
    </xdr:to>
    <xdr:sp macro="" textlink="">
      <xdr:nvSpPr>
        <xdr:cNvPr id="176" name="TextBox 175"/>
        <xdr:cNvSpPr txBox="1"/>
      </xdr:nvSpPr>
      <xdr:spPr>
        <a:xfrm>
          <a:off x="16262001" y="110895598"/>
          <a:ext cx="1778905" cy="243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72248</xdr:colOff>
      <xdr:row>313</xdr:row>
      <xdr:rowOff>125605</xdr:rowOff>
    </xdr:from>
    <xdr:to>
      <xdr:col>22</xdr:col>
      <xdr:colOff>479552</xdr:colOff>
      <xdr:row>314</xdr:row>
      <xdr:rowOff>83738</xdr:rowOff>
    </xdr:to>
    <xdr:sp macro="" textlink="">
      <xdr:nvSpPr>
        <xdr:cNvPr id="177" name="TextBox 176"/>
        <xdr:cNvSpPr txBox="1"/>
      </xdr:nvSpPr>
      <xdr:spPr>
        <a:xfrm>
          <a:off x="16302848" y="110853730"/>
          <a:ext cx="1778904" cy="281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155985</xdr:colOff>
      <xdr:row>313</xdr:row>
      <xdr:rowOff>230275</xdr:rowOff>
    </xdr:from>
    <xdr:to>
      <xdr:col>41</xdr:col>
      <xdr:colOff>280679</xdr:colOff>
      <xdr:row>314</xdr:row>
      <xdr:rowOff>198875</xdr:rowOff>
    </xdr:to>
    <xdr:sp macro="" textlink="">
      <xdr:nvSpPr>
        <xdr:cNvPr id="181" name="TextBox 180"/>
        <xdr:cNvSpPr txBox="1"/>
      </xdr:nvSpPr>
      <xdr:spPr>
        <a:xfrm>
          <a:off x="28730985" y="110958400"/>
          <a:ext cx="2182094" cy="29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135051</xdr:colOff>
      <xdr:row>313</xdr:row>
      <xdr:rowOff>114684</xdr:rowOff>
    </xdr:from>
    <xdr:to>
      <xdr:col>41</xdr:col>
      <xdr:colOff>259744</xdr:colOff>
      <xdr:row>314</xdr:row>
      <xdr:rowOff>83736</xdr:rowOff>
    </xdr:to>
    <xdr:sp macro="" textlink="">
      <xdr:nvSpPr>
        <xdr:cNvPr id="182" name="TextBox 181"/>
        <xdr:cNvSpPr txBox="1"/>
      </xdr:nvSpPr>
      <xdr:spPr>
        <a:xfrm>
          <a:off x="28710051" y="110842809"/>
          <a:ext cx="2182093" cy="292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10467</xdr:colOff>
      <xdr:row>325</xdr:row>
      <xdr:rowOff>125604</xdr:rowOff>
    </xdr:from>
    <xdr:to>
      <xdr:col>22</xdr:col>
      <xdr:colOff>439616</xdr:colOff>
      <xdr:row>327</xdr:row>
      <xdr:rowOff>52335</xdr:rowOff>
    </xdr:to>
    <xdr:sp macro="" textlink="">
      <xdr:nvSpPr>
        <xdr:cNvPr id="186" name="TextBox 185"/>
        <xdr:cNvSpPr txBox="1"/>
      </xdr:nvSpPr>
      <xdr:spPr>
        <a:xfrm>
          <a:off x="16241067" y="117216429"/>
          <a:ext cx="1800749" cy="183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73268</xdr:colOff>
      <xdr:row>327</xdr:row>
      <xdr:rowOff>73269</xdr:rowOff>
    </xdr:from>
    <xdr:to>
      <xdr:col>22</xdr:col>
      <xdr:colOff>459639</xdr:colOff>
      <xdr:row>328</xdr:row>
      <xdr:rowOff>57987</xdr:rowOff>
    </xdr:to>
    <xdr:sp macro="" textlink="">
      <xdr:nvSpPr>
        <xdr:cNvPr id="189" name="TextBox 188"/>
        <xdr:cNvSpPr txBox="1"/>
      </xdr:nvSpPr>
      <xdr:spPr>
        <a:xfrm>
          <a:off x="16303868" y="117421269"/>
          <a:ext cx="1757971" cy="3085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31401</xdr:colOff>
      <xdr:row>327</xdr:row>
      <xdr:rowOff>167473</xdr:rowOff>
    </xdr:from>
    <xdr:to>
      <xdr:col>22</xdr:col>
      <xdr:colOff>438706</xdr:colOff>
      <xdr:row>328</xdr:row>
      <xdr:rowOff>87402</xdr:rowOff>
    </xdr:to>
    <xdr:sp macro="" textlink="">
      <xdr:nvSpPr>
        <xdr:cNvPr id="193" name="TextBox 192"/>
        <xdr:cNvSpPr txBox="1"/>
      </xdr:nvSpPr>
      <xdr:spPr>
        <a:xfrm>
          <a:off x="16262001" y="117515473"/>
          <a:ext cx="1778905" cy="243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72248</xdr:colOff>
      <xdr:row>327</xdr:row>
      <xdr:rowOff>125605</xdr:rowOff>
    </xdr:from>
    <xdr:to>
      <xdr:col>22</xdr:col>
      <xdr:colOff>479552</xdr:colOff>
      <xdr:row>328</xdr:row>
      <xdr:rowOff>83738</xdr:rowOff>
    </xdr:to>
    <xdr:sp macro="" textlink="">
      <xdr:nvSpPr>
        <xdr:cNvPr id="195" name="TextBox 194"/>
        <xdr:cNvSpPr txBox="1"/>
      </xdr:nvSpPr>
      <xdr:spPr>
        <a:xfrm>
          <a:off x="16302848" y="117473605"/>
          <a:ext cx="1778904" cy="281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155985</xdr:colOff>
      <xdr:row>327</xdr:row>
      <xdr:rowOff>230275</xdr:rowOff>
    </xdr:from>
    <xdr:to>
      <xdr:col>41</xdr:col>
      <xdr:colOff>280679</xdr:colOff>
      <xdr:row>328</xdr:row>
      <xdr:rowOff>198875</xdr:rowOff>
    </xdr:to>
    <xdr:sp macro="" textlink="">
      <xdr:nvSpPr>
        <xdr:cNvPr id="201" name="TextBox 200"/>
        <xdr:cNvSpPr txBox="1"/>
      </xdr:nvSpPr>
      <xdr:spPr>
        <a:xfrm>
          <a:off x="28730985" y="117578275"/>
          <a:ext cx="2182094" cy="29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135051</xdr:colOff>
      <xdr:row>327</xdr:row>
      <xdr:rowOff>114684</xdr:rowOff>
    </xdr:from>
    <xdr:to>
      <xdr:col>41</xdr:col>
      <xdr:colOff>259744</xdr:colOff>
      <xdr:row>328</xdr:row>
      <xdr:rowOff>83736</xdr:rowOff>
    </xdr:to>
    <xdr:sp macro="" textlink="">
      <xdr:nvSpPr>
        <xdr:cNvPr id="203" name="TextBox 202"/>
        <xdr:cNvSpPr txBox="1"/>
      </xdr:nvSpPr>
      <xdr:spPr>
        <a:xfrm>
          <a:off x="28710051" y="117462684"/>
          <a:ext cx="2182093" cy="292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20933</xdr:colOff>
      <xdr:row>340</xdr:row>
      <xdr:rowOff>115138</xdr:rowOff>
    </xdr:from>
    <xdr:to>
      <xdr:col>22</xdr:col>
      <xdr:colOff>450082</xdr:colOff>
      <xdr:row>340</xdr:row>
      <xdr:rowOff>366347</xdr:rowOff>
    </xdr:to>
    <xdr:sp macro="" textlink="">
      <xdr:nvSpPr>
        <xdr:cNvPr id="204" name="TextBox 203"/>
        <xdr:cNvSpPr txBox="1"/>
      </xdr:nvSpPr>
      <xdr:spPr>
        <a:xfrm>
          <a:off x="16251533" y="123930613"/>
          <a:ext cx="1800749" cy="2131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73268</xdr:colOff>
      <xdr:row>340</xdr:row>
      <xdr:rowOff>73269</xdr:rowOff>
    </xdr:from>
    <xdr:to>
      <xdr:col>22</xdr:col>
      <xdr:colOff>459639</xdr:colOff>
      <xdr:row>341</xdr:row>
      <xdr:rowOff>57987</xdr:rowOff>
    </xdr:to>
    <xdr:sp macro="" textlink="">
      <xdr:nvSpPr>
        <xdr:cNvPr id="205" name="TextBox 204"/>
        <xdr:cNvSpPr txBox="1"/>
      </xdr:nvSpPr>
      <xdr:spPr>
        <a:xfrm>
          <a:off x="16303868" y="123888744"/>
          <a:ext cx="1757971" cy="3085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31401</xdr:colOff>
      <xdr:row>340</xdr:row>
      <xdr:rowOff>167473</xdr:rowOff>
    </xdr:from>
    <xdr:to>
      <xdr:col>22</xdr:col>
      <xdr:colOff>438706</xdr:colOff>
      <xdr:row>341</xdr:row>
      <xdr:rowOff>87402</xdr:rowOff>
    </xdr:to>
    <xdr:sp macro="" textlink="">
      <xdr:nvSpPr>
        <xdr:cNvPr id="206" name="TextBox 205"/>
        <xdr:cNvSpPr txBox="1"/>
      </xdr:nvSpPr>
      <xdr:spPr>
        <a:xfrm>
          <a:off x="16262001" y="123982948"/>
          <a:ext cx="1778905" cy="243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20</xdr:col>
      <xdr:colOff>72248</xdr:colOff>
      <xdr:row>340</xdr:row>
      <xdr:rowOff>125605</xdr:rowOff>
    </xdr:from>
    <xdr:to>
      <xdr:col>22</xdr:col>
      <xdr:colOff>479552</xdr:colOff>
      <xdr:row>341</xdr:row>
      <xdr:rowOff>83738</xdr:rowOff>
    </xdr:to>
    <xdr:sp macro="" textlink="">
      <xdr:nvSpPr>
        <xdr:cNvPr id="207" name="TextBox 206"/>
        <xdr:cNvSpPr txBox="1"/>
      </xdr:nvSpPr>
      <xdr:spPr>
        <a:xfrm>
          <a:off x="16302848" y="123941080"/>
          <a:ext cx="1778904" cy="281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155985</xdr:colOff>
      <xdr:row>340</xdr:row>
      <xdr:rowOff>230275</xdr:rowOff>
    </xdr:from>
    <xdr:to>
      <xdr:col>41</xdr:col>
      <xdr:colOff>280679</xdr:colOff>
      <xdr:row>341</xdr:row>
      <xdr:rowOff>198875</xdr:rowOff>
    </xdr:to>
    <xdr:sp macro="" textlink="">
      <xdr:nvSpPr>
        <xdr:cNvPr id="208" name="TextBox 207"/>
        <xdr:cNvSpPr txBox="1"/>
      </xdr:nvSpPr>
      <xdr:spPr>
        <a:xfrm>
          <a:off x="28730985" y="124045750"/>
          <a:ext cx="2182094" cy="29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  <xdr:twoCellAnchor>
    <xdr:from>
      <xdr:col>38</xdr:col>
      <xdr:colOff>135051</xdr:colOff>
      <xdr:row>340</xdr:row>
      <xdr:rowOff>114684</xdr:rowOff>
    </xdr:from>
    <xdr:to>
      <xdr:col>41</xdr:col>
      <xdr:colOff>259744</xdr:colOff>
      <xdr:row>341</xdr:row>
      <xdr:rowOff>83736</xdr:rowOff>
    </xdr:to>
    <xdr:sp macro="" textlink="">
      <xdr:nvSpPr>
        <xdr:cNvPr id="210" name="TextBox 209"/>
        <xdr:cNvSpPr txBox="1"/>
      </xdr:nvSpPr>
      <xdr:spPr>
        <a:xfrm>
          <a:off x="28710051" y="123930159"/>
          <a:ext cx="2182093" cy="292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แบบ ผด 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5:L82"/>
  <sheetViews>
    <sheetView topLeftCell="A70" zoomScale="74" zoomScaleNormal="74" zoomScalePageLayoutView="77" workbookViewId="0">
      <selection activeCell="N42" sqref="N42"/>
    </sheetView>
  </sheetViews>
  <sheetFormatPr defaultColWidth="9" defaultRowHeight="24.75" customHeight="1"/>
  <cols>
    <col min="1" max="1" width="10.25" style="1" customWidth="1"/>
    <col min="2" max="2" width="3.5" style="1" customWidth="1"/>
    <col min="3" max="3" width="5.25" style="1" customWidth="1"/>
    <col min="4" max="4" width="29.875" style="1" customWidth="1"/>
    <col min="5" max="5" width="18.625" style="1" customWidth="1"/>
    <col min="6" max="6" width="19.75" style="1" customWidth="1"/>
    <col min="7" max="8" width="20.625" style="1" customWidth="1"/>
    <col min="9" max="9" width="17.75" style="1" customWidth="1"/>
    <col min="10" max="10" width="20.625" style="1" customWidth="1"/>
    <col min="11" max="11" width="17.375" style="1" customWidth="1"/>
    <col min="12" max="16384" width="9" style="1"/>
  </cols>
  <sheetData>
    <row r="35" spans="1:11" ht="23.25" customHeight="1">
      <c r="A35" s="261" t="s">
        <v>37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7.25" customHeight="1">
      <c r="A36" s="261" t="s">
        <v>134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</row>
    <row r="37" spans="1:11" ht="19.5" customHeight="1">
      <c r="A37" s="261" t="s">
        <v>0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ht="19.5" customHeight="1">
      <c r="A38" s="2"/>
      <c r="B38" s="2"/>
      <c r="C38" s="2"/>
      <c r="D38" s="2"/>
      <c r="E38" s="84"/>
      <c r="F38" s="84"/>
      <c r="G38" s="2"/>
      <c r="H38" s="2"/>
      <c r="I38" s="2"/>
      <c r="J38" s="2"/>
      <c r="K38" s="2"/>
    </row>
    <row r="39" spans="1:11" ht="40.5" customHeight="1" thickBot="1">
      <c r="B39" s="262" t="s">
        <v>82</v>
      </c>
      <c r="C39" s="263"/>
      <c r="D39" s="263"/>
      <c r="E39" s="210"/>
      <c r="F39" s="3"/>
      <c r="G39" s="211" t="s">
        <v>32</v>
      </c>
      <c r="H39" s="3" t="s">
        <v>33</v>
      </c>
      <c r="I39" s="3" t="s">
        <v>34</v>
      </c>
      <c r="J39" s="3" t="s">
        <v>35</v>
      </c>
      <c r="K39" s="3" t="s">
        <v>36</v>
      </c>
    </row>
    <row r="40" spans="1:11" ht="30" customHeight="1" thickTop="1">
      <c r="A40" s="24"/>
      <c r="B40" s="49" t="s">
        <v>116</v>
      </c>
      <c r="C40" s="266" t="s">
        <v>23</v>
      </c>
      <c r="D40" s="266"/>
      <c r="E40" s="213"/>
      <c r="F40" s="89"/>
      <c r="G40" s="92"/>
      <c r="H40" s="5"/>
      <c r="I40" s="6"/>
      <c r="J40" s="7"/>
      <c r="K40" s="4"/>
    </row>
    <row r="41" spans="1:11" ht="24" customHeight="1">
      <c r="A41" s="24"/>
      <c r="B41" s="61"/>
      <c r="C41" s="62" t="s">
        <v>118</v>
      </c>
      <c r="D41" s="82" t="s">
        <v>99</v>
      </c>
      <c r="E41" s="82"/>
      <c r="F41" s="78"/>
      <c r="G41" s="93">
        <v>2</v>
      </c>
      <c r="H41" s="65">
        <f>G41*100/G77</f>
        <v>3.7037037037037037</v>
      </c>
      <c r="I41" s="77">
        <v>588400</v>
      </c>
      <c r="J41" s="215">
        <f>I41*100/I77</f>
        <v>4.3078013374390691</v>
      </c>
      <c r="K41" s="77" t="s">
        <v>20</v>
      </c>
    </row>
    <row r="42" spans="1:11" ht="30" customHeight="1">
      <c r="A42" s="24"/>
      <c r="B42" s="54"/>
      <c r="C42" s="265" t="s">
        <v>22</v>
      </c>
      <c r="D42" s="265"/>
      <c r="E42" s="208"/>
      <c r="F42" s="90"/>
      <c r="G42" s="94">
        <f>SUM(G41)</f>
        <v>2</v>
      </c>
      <c r="H42" s="56">
        <f>SUM(H41)</f>
        <v>3.7037037037037037</v>
      </c>
      <c r="I42" s="68">
        <f>SUM(I41)</f>
        <v>588400</v>
      </c>
      <c r="J42" s="55">
        <f>SUM(J41:J41)</f>
        <v>4.3078013374390691</v>
      </c>
      <c r="K42" s="55"/>
    </row>
    <row r="43" spans="1:11" ht="21" customHeight="1">
      <c r="A43" s="24"/>
      <c r="B43" s="57" t="s">
        <v>41</v>
      </c>
      <c r="C43" s="264" t="s">
        <v>117</v>
      </c>
      <c r="D43" s="264"/>
      <c r="E43" s="212"/>
      <c r="F43" s="97"/>
      <c r="G43" s="58"/>
      <c r="H43" s="59"/>
      <c r="I43" s="60"/>
      <c r="J43" s="59"/>
      <c r="K43" s="59"/>
    </row>
    <row r="44" spans="1:11" ht="21" customHeight="1">
      <c r="A44" s="24"/>
      <c r="B44" s="61"/>
      <c r="C44" s="62" t="s">
        <v>119</v>
      </c>
      <c r="D44" s="82" t="s">
        <v>63</v>
      </c>
      <c r="E44" s="82"/>
      <c r="F44" s="78"/>
      <c r="G44" s="64">
        <v>6</v>
      </c>
      <c r="H44" s="65">
        <f>G44*100/G77</f>
        <v>11.111111111111111</v>
      </c>
      <c r="I44" s="66">
        <v>202000</v>
      </c>
      <c r="J44" s="65">
        <f>I44*100/I77</f>
        <v>1.4788848915069543</v>
      </c>
      <c r="K44" s="67" t="s">
        <v>3</v>
      </c>
    </row>
    <row r="45" spans="1:11" ht="21" customHeight="1">
      <c r="A45" s="24"/>
      <c r="B45" s="61"/>
      <c r="C45" s="62" t="s">
        <v>120</v>
      </c>
      <c r="D45" s="82" t="s">
        <v>64</v>
      </c>
      <c r="E45" s="82"/>
      <c r="F45" s="78"/>
      <c r="G45" s="64">
        <v>2</v>
      </c>
      <c r="H45" s="65">
        <f>G45*100/G77</f>
        <v>3.7037037037037037</v>
      </c>
      <c r="I45" s="66">
        <v>130000</v>
      </c>
      <c r="J45" s="65">
        <f>I45*100/I77</f>
        <v>0.95175760344506966</v>
      </c>
      <c r="K45" s="67" t="s">
        <v>3</v>
      </c>
    </row>
    <row r="46" spans="1:11" ht="21" customHeight="1">
      <c r="A46" s="24"/>
      <c r="B46" s="61"/>
      <c r="C46" s="62" t="s">
        <v>121</v>
      </c>
      <c r="D46" s="82" t="s">
        <v>83</v>
      </c>
      <c r="E46" s="82"/>
      <c r="F46" s="78"/>
      <c r="G46" s="64">
        <v>5</v>
      </c>
      <c r="H46" s="65">
        <f>G46*100/54</f>
        <v>9.2592592592592595</v>
      </c>
      <c r="I46" s="66">
        <v>8581900</v>
      </c>
      <c r="J46" s="65">
        <f>I46*100/I77</f>
        <v>62.829912130809568</v>
      </c>
      <c r="K46" s="67" t="s">
        <v>3</v>
      </c>
    </row>
    <row r="47" spans="1:11" ht="24.75" customHeight="1">
      <c r="A47" s="24"/>
      <c r="B47" s="54"/>
      <c r="C47" s="265" t="s">
        <v>22</v>
      </c>
      <c r="D47" s="265"/>
      <c r="E47" s="208"/>
      <c r="F47" s="90"/>
      <c r="G47" s="94">
        <f>SUM(G44:G46)</f>
        <v>13</v>
      </c>
      <c r="H47" s="69">
        <f>SUM(H44:H46)</f>
        <v>24.074074074074076</v>
      </c>
      <c r="I47" s="68">
        <f>SUM(I44:I46)</f>
        <v>8913900</v>
      </c>
      <c r="J47" s="55">
        <f>SUM(J44:J46)</f>
        <v>65.260554625761586</v>
      </c>
      <c r="K47" s="68"/>
    </row>
    <row r="48" spans="1:11" ht="24.75" customHeight="1">
      <c r="A48" s="24"/>
      <c r="B48" s="70" t="s">
        <v>42</v>
      </c>
      <c r="C48" s="273" t="s">
        <v>122</v>
      </c>
      <c r="D48" s="273"/>
      <c r="E48" s="209"/>
      <c r="F48" s="91"/>
      <c r="G48" s="95"/>
      <c r="H48" s="72"/>
      <c r="I48" s="73"/>
      <c r="J48" s="74"/>
      <c r="K48" s="71"/>
    </row>
    <row r="49" spans="2:12" ht="24.75" customHeight="1">
      <c r="B49" s="75"/>
      <c r="C49" s="64">
        <v>3.1</v>
      </c>
      <c r="D49" s="82" t="s">
        <v>77</v>
      </c>
      <c r="E49" s="82"/>
      <c r="F49" s="78"/>
      <c r="G49" s="93">
        <v>10</v>
      </c>
      <c r="H49" s="76">
        <f>G49*100/54</f>
        <v>18.518518518518519</v>
      </c>
      <c r="I49" s="77">
        <v>2868140</v>
      </c>
      <c r="J49" s="216">
        <f>I49*100/I77</f>
        <v>20.998261944191864</v>
      </c>
      <c r="K49" s="67" t="s">
        <v>65</v>
      </c>
    </row>
    <row r="50" spans="2:12" ht="24.75" customHeight="1">
      <c r="B50" s="75"/>
      <c r="C50" s="64">
        <v>3.2</v>
      </c>
      <c r="D50" s="82" t="s">
        <v>123</v>
      </c>
      <c r="E50" s="82"/>
      <c r="F50" s="78"/>
      <c r="G50" s="93">
        <v>2</v>
      </c>
      <c r="H50" s="76">
        <f>G50*100/54</f>
        <v>3.7037037037037037</v>
      </c>
      <c r="I50" s="77">
        <v>180000</v>
      </c>
      <c r="J50" s="216">
        <f>I50*100/I77</f>
        <v>1.317818220154712</v>
      </c>
      <c r="K50" s="67" t="s">
        <v>65</v>
      </c>
    </row>
    <row r="51" spans="2:12" ht="24.75" customHeight="1">
      <c r="B51" s="75"/>
      <c r="C51" s="64">
        <v>3.3</v>
      </c>
      <c r="D51" s="82" t="s">
        <v>135</v>
      </c>
      <c r="E51" s="82"/>
      <c r="F51" s="78"/>
      <c r="G51" s="93">
        <v>4</v>
      </c>
      <c r="H51" s="76">
        <f>G51*100/54</f>
        <v>7.4074074074074074</v>
      </c>
      <c r="I51" s="77">
        <v>80000</v>
      </c>
      <c r="J51" s="216">
        <f>I51*100/I77</f>
        <v>0.58569698673542747</v>
      </c>
      <c r="K51" s="67" t="s">
        <v>65</v>
      </c>
    </row>
    <row r="52" spans="2:12" ht="21.75" customHeight="1">
      <c r="B52" s="75"/>
      <c r="C52" s="64"/>
      <c r="D52" s="82"/>
      <c r="E52" s="82"/>
      <c r="F52" s="78"/>
      <c r="G52" s="63"/>
      <c r="H52" s="217"/>
      <c r="I52" s="79"/>
      <c r="J52" s="218"/>
      <c r="K52" s="78"/>
    </row>
    <row r="53" spans="2:12" ht="24.75" customHeight="1">
      <c r="B53" s="80"/>
      <c r="C53" s="265" t="s">
        <v>22</v>
      </c>
      <c r="D53" s="265"/>
      <c r="E53" s="208"/>
      <c r="F53" s="90"/>
      <c r="G53" s="96">
        <f>SUM(G49:G52)</f>
        <v>16</v>
      </c>
      <c r="H53" s="81">
        <f>SUM(H49:H52)</f>
        <v>29.62962962962963</v>
      </c>
      <c r="I53" s="68">
        <f>SUM(I49:I51)</f>
        <v>3128140</v>
      </c>
      <c r="J53" s="55">
        <f>SUM(J49:J52)</f>
        <v>22.901777151082005</v>
      </c>
      <c r="K53" s="68"/>
    </row>
    <row r="54" spans="2:12" ht="24.75" customHeight="1">
      <c r="B54" s="26"/>
      <c r="C54" s="27"/>
      <c r="D54" s="27"/>
      <c r="E54" s="27"/>
      <c r="F54" s="27"/>
      <c r="G54" s="28"/>
      <c r="H54" s="29"/>
      <c r="I54" s="30"/>
      <c r="J54" s="31"/>
      <c r="K54" s="30"/>
    </row>
    <row r="55" spans="2:12" ht="24.75" customHeight="1">
      <c r="B55" s="32"/>
      <c r="C55" s="33"/>
      <c r="D55" s="33"/>
      <c r="E55" s="33"/>
      <c r="F55" s="33"/>
      <c r="G55" s="34"/>
      <c r="H55" s="35"/>
      <c r="I55" s="36"/>
      <c r="J55" s="37"/>
      <c r="K55" s="36"/>
    </row>
    <row r="56" spans="2:12" ht="24.75" customHeight="1">
      <c r="B56" s="32"/>
      <c r="C56" s="33"/>
      <c r="D56" s="33"/>
      <c r="E56" s="33"/>
      <c r="F56" s="33"/>
      <c r="G56" s="34"/>
      <c r="H56" s="35"/>
      <c r="I56" s="36"/>
      <c r="J56" s="37"/>
      <c r="K56" s="36"/>
    </row>
    <row r="57" spans="2:12" ht="24.75" customHeight="1">
      <c r="B57" s="32"/>
      <c r="C57" s="33"/>
      <c r="D57" s="33"/>
      <c r="E57" s="33"/>
      <c r="F57" s="33"/>
      <c r="G57" s="34"/>
      <c r="H57" s="35"/>
      <c r="I57" s="36"/>
      <c r="J57" s="37"/>
      <c r="K57" s="36"/>
    </row>
    <row r="58" spans="2:12" ht="24.75" customHeight="1">
      <c r="B58" s="277">
        <v>6</v>
      </c>
      <c r="C58" s="277"/>
      <c r="D58" s="277"/>
      <c r="E58" s="277"/>
      <c r="F58" s="277"/>
      <c r="G58" s="277"/>
      <c r="H58" s="277"/>
      <c r="I58" s="277"/>
      <c r="J58" s="277"/>
      <c r="K58" s="277"/>
      <c r="L58" s="277"/>
    </row>
    <row r="59" spans="2:12" ht="24.75" customHeight="1">
      <c r="B59" s="32"/>
      <c r="C59" s="33"/>
      <c r="D59" s="33"/>
      <c r="E59" s="33"/>
      <c r="F59" s="33"/>
      <c r="G59" s="34"/>
      <c r="H59" s="35"/>
      <c r="I59" s="36"/>
      <c r="J59" s="37"/>
      <c r="K59" s="36"/>
    </row>
    <row r="60" spans="2:12" ht="24.75" customHeight="1">
      <c r="B60" s="32"/>
      <c r="C60" s="33"/>
      <c r="D60" s="33"/>
      <c r="E60" s="33"/>
      <c r="F60" s="33"/>
      <c r="G60" s="34"/>
      <c r="H60" s="35"/>
      <c r="I60" s="36"/>
      <c r="J60" s="37"/>
      <c r="K60" s="36"/>
    </row>
    <row r="61" spans="2:12" ht="24.75" customHeight="1">
      <c r="B61" s="32"/>
      <c r="C61" s="33"/>
      <c r="D61" s="33"/>
      <c r="E61" s="33"/>
      <c r="F61" s="33"/>
      <c r="G61" s="34"/>
      <c r="H61" s="35"/>
      <c r="I61" s="36"/>
      <c r="J61" s="37"/>
      <c r="K61" s="36"/>
    </row>
    <row r="62" spans="2:12" s="10" customFormat="1" ht="24.75" customHeight="1"/>
    <row r="63" spans="2:12" s="10" customFormat="1" ht="40.5" customHeight="1">
      <c r="B63" s="32"/>
      <c r="C63" s="33"/>
      <c r="D63" s="33"/>
      <c r="E63" s="33"/>
      <c r="F63" s="33"/>
      <c r="G63" s="34"/>
      <c r="H63" s="35"/>
      <c r="I63" s="36"/>
      <c r="J63" s="37"/>
      <c r="K63" s="36"/>
    </row>
    <row r="64" spans="2:12" ht="46.5" customHeight="1" thickBot="1">
      <c r="B64" s="262" t="s">
        <v>31</v>
      </c>
      <c r="C64" s="263"/>
      <c r="D64" s="274"/>
      <c r="E64" s="85"/>
      <c r="F64" s="85"/>
      <c r="G64" s="3" t="s">
        <v>32</v>
      </c>
      <c r="H64" s="3" t="s">
        <v>33</v>
      </c>
      <c r="I64" s="3" t="s">
        <v>34</v>
      </c>
      <c r="J64" s="3" t="s">
        <v>35</v>
      </c>
      <c r="K64" s="3" t="s">
        <v>36</v>
      </c>
    </row>
    <row r="65" spans="1:11" ht="24.75" customHeight="1" thickTop="1">
      <c r="B65" s="15" t="s">
        <v>43</v>
      </c>
      <c r="C65" s="275" t="s">
        <v>124</v>
      </c>
      <c r="D65" s="276"/>
      <c r="E65" s="88"/>
      <c r="F65" s="88"/>
      <c r="G65" s="16"/>
      <c r="H65" s="17"/>
      <c r="I65" s="18"/>
      <c r="J65" s="17"/>
      <c r="K65" s="17"/>
    </row>
    <row r="66" spans="1:11" ht="24.75" customHeight="1">
      <c r="B66" s="8"/>
      <c r="C66" s="9" t="s">
        <v>125</v>
      </c>
      <c r="D66" s="19" t="s">
        <v>66</v>
      </c>
      <c r="E66" s="10"/>
      <c r="F66" s="10"/>
      <c r="G66" s="24">
        <v>6</v>
      </c>
      <c r="H66" s="12">
        <f>G66*100/54</f>
        <v>11.111111111111111</v>
      </c>
      <c r="I66" s="38">
        <v>362500</v>
      </c>
      <c r="J66" s="39">
        <f>I66*100/I77</f>
        <v>2.653939471144906</v>
      </c>
      <c r="K66" s="11" t="s">
        <v>3</v>
      </c>
    </row>
    <row r="67" spans="1:11" ht="24.75" customHeight="1">
      <c r="B67" s="8"/>
      <c r="C67" s="9"/>
      <c r="D67" s="19"/>
      <c r="E67" s="10"/>
      <c r="F67" s="10"/>
      <c r="G67" s="20"/>
      <c r="H67" s="12"/>
      <c r="I67" s="21"/>
      <c r="J67" s="39"/>
      <c r="K67" s="11"/>
    </row>
    <row r="68" spans="1:11" ht="24.75" customHeight="1">
      <c r="A68" s="24"/>
      <c r="B68" s="14"/>
      <c r="C68" s="268" t="s">
        <v>22</v>
      </c>
      <c r="D68" s="269"/>
      <c r="E68" s="86"/>
      <c r="F68" s="86"/>
      <c r="G68" s="22">
        <f>SUM(G66:G67)</f>
        <v>6</v>
      </c>
      <c r="H68" s="51">
        <f>SUM(H66:H67)</f>
        <v>11.111111111111111</v>
      </c>
      <c r="I68" s="22">
        <f>SUM(I66)</f>
        <v>362500</v>
      </c>
      <c r="J68" s="23">
        <f>SUM(J66:J67)</f>
        <v>2.653939471144906</v>
      </c>
      <c r="K68" s="22"/>
    </row>
    <row r="69" spans="1:11" ht="19.5" customHeight="1">
      <c r="B69" s="40">
        <v>5</v>
      </c>
      <c r="C69" s="10" t="s">
        <v>24</v>
      </c>
      <c r="D69" s="10"/>
      <c r="E69" s="10"/>
      <c r="F69" s="10"/>
      <c r="G69" s="25"/>
      <c r="H69" s="10"/>
      <c r="I69" s="41"/>
      <c r="J69" s="16"/>
      <c r="K69" s="17"/>
    </row>
    <row r="70" spans="1:11" ht="19.5" customHeight="1">
      <c r="B70" s="8"/>
      <c r="C70" s="20">
        <v>5.0999999999999996</v>
      </c>
      <c r="D70" s="10" t="s">
        <v>69</v>
      </c>
      <c r="E70" s="10"/>
      <c r="F70" s="10"/>
      <c r="G70" s="11">
        <v>14</v>
      </c>
      <c r="H70" s="12">
        <f>G70*100/54</f>
        <v>25.925925925925927</v>
      </c>
      <c r="I70" s="13">
        <v>481000</v>
      </c>
      <c r="J70" s="42">
        <f>I70*100/I77</f>
        <v>3.5215031327467576</v>
      </c>
      <c r="K70" s="13" t="s">
        <v>3</v>
      </c>
    </row>
    <row r="71" spans="1:11" ht="19.5" customHeight="1">
      <c r="B71" s="8"/>
      <c r="C71" s="20">
        <v>5.2</v>
      </c>
      <c r="D71" s="10" t="s">
        <v>84</v>
      </c>
      <c r="E71" s="10"/>
      <c r="F71" s="10"/>
      <c r="G71" s="11">
        <v>3</v>
      </c>
      <c r="H71" s="12">
        <f>G71*100/54</f>
        <v>5.5555555555555554</v>
      </c>
      <c r="I71" s="13">
        <v>140000</v>
      </c>
      <c r="J71" s="42">
        <f>I71*100/I77</f>
        <v>1.0249697267869982</v>
      </c>
      <c r="K71" s="13" t="s">
        <v>3</v>
      </c>
    </row>
    <row r="72" spans="1:11" ht="19.5" customHeight="1">
      <c r="B72" s="8"/>
      <c r="C72" s="43"/>
      <c r="D72" s="10"/>
      <c r="E72" s="10"/>
      <c r="F72" s="10"/>
      <c r="G72" s="11"/>
      <c r="H72" s="44"/>
      <c r="I72" s="13"/>
      <c r="J72" s="42"/>
      <c r="K72" s="13"/>
    </row>
    <row r="73" spans="1:11" ht="19.5" customHeight="1">
      <c r="B73" s="14"/>
      <c r="C73" s="268" t="s">
        <v>22</v>
      </c>
      <c r="D73" s="269"/>
      <c r="E73" s="86"/>
      <c r="F73" s="86"/>
      <c r="G73" s="23">
        <f>SUM(G70:G72)</f>
        <v>17</v>
      </c>
      <c r="H73" s="51">
        <f>SUM(H70:H72)</f>
        <v>31.481481481481481</v>
      </c>
      <c r="I73" s="22">
        <f>SUM(I70:I71)</f>
        <v>621000</v>
      </c>
      <c r="J73" s="23">
        <f>SUM(J70:J71)</f>
        <v>4.5464728595337558</v>
      </c>
      <c r="K73" s="23"/>
    </row>
    <row r="74" spans="1:11" ht="24.75" customHeight="1">
      <c r="B74" s="40">
        <v>6</v>
      </c>
      <c r="C74" s="10" t="s">
        <v>25</v>
      </c>
      <c r="D74" s="10"/>
      <c r="E74" s="10"/>
      <c r="F74" s="10"/>
      <c r="G74" s="46"/>
      <c r="H74" s="10"/>
      <c r="I74" s="6"/>
      <c r="J74" s="7"/>
      <c r="K74" s="4"/>
    </row>
    <row r="75" spans="1:11" ht="24.75" customHeight="1">
      <c r="B75" s="8"/>
      <c r="C75" s="47">
        <v>6.1</v>
      </c>
      <c r="D75" s="10" t="s">
        <v>73</v>
      </c>
      <c r="E75" s="10"/>
      <c r="F75" s="10"/>
      <c r="G75" s="11">
        <v>3</v>
      </c>
      <c r="H75" s="12">
        <f>G75*100/G77</f>
        <v>5.5555555555555554</v>
      </c>
      <c r="I75" s="13">
        <v>45000</v>
      </c>
      <c r="J75" s="42">
        <f>I75*100/I77</f>
        <v>0.32945455503867799</v>
      </c>
      <c r="K75" s="13" t="s">
        <v>3</v>
      </c>
    </row>
    <row r="76" spans="1:11" ht="24.75" customHeight="1">
      <c r="B76" s="14"/>
      <c r="C76" s="268" t="s">
        <v>22</v>
      </c>
      <c r="D76" s="269"/>
      <c r="E76" s="86"/>
      <c r="F76" s="86"/>
      <c r="G76" s="23">
        <f>SUM(G75)</f>
        <v>3</v>
      </c>
      <c r="H76" s="52">
        <f>G76*100/G77</f>
        <v>5.5555555555555554</v>
      </c>
      <c r="I76" s="83">
        <f>SUM(I75)</f>
        <v>45000</v>
      </c>
      <c r="J76" s="53">
        <f>I76*100/I77</f>
        <v>0.32945455503867799</v>
      </c>
      <c r="K76" s="48"/>
    </row>
    <row r="77" spans="1:11" ht="24.75" customHeight="1">
      <c r="B77" s="270" t="s">
        <v>26</v>
      </c>
      <c r="C77" s="271"/>
      <c r="D77" s="272"/>
      <c r="E77" s="87"/>
      <c r="F77" s="87"/>
      <c r="G77" s="51">
        <f>G42+G47+G53+G68+G73</f>
        <v>54</v>
      </c>
      <c r="H77" s="51">
        <f>H42+H47+H53+H68+H73</f>
        <v>100</v>
      </c>
      <c r="I77" s="83">
        <f>I42+I47+I53+I68+I73+I76</f>
        <v>13658940</v>
      </c>
      <c r="J77" s="51">
        <f>J42+J47+J53+J68+J73+J76</f>
        <v>100</v>
      </c>
      <c r="K77" s="50"/>
    </row>
    <row r="78" spans="1:11" ht="24.75" customHeight="1"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 ht="24.75" customHeight="1"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1" spans="1:11" ht="24.75" customHeight="1">
      <c r="A81" s="277">
        <v>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</row>
    <row r="82" spans="1:11" ht="24.75" customHeight="1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</row>
  </sheetData>
  <mergeCells count="19">
    <mergeCell ref="A82:K82"/>
    <mergeCell ref="C47:D47"/>
    <mergeCell ref="C76:D76"/>
    <mergeCell ref="B77:D77"/>
    <mergeCell ref="C48:D48"/>
    <mergeCell ref="C73:D73"/>
    <mergeCell ref="B64:D64"/>
    <mergeCell ref="C53:D53"/>
    <mergeCell ref="C65:D65"/>
    <mergeCell ref="C68:D68"/>
    <mergeCell ref="B58:L58"/>
    <mergeCell ref="A81:K81"/>
    <mergeCell ref="A35:K35"/>
    <mergeCell ref="A36:K36"/>
    <mergeCell ref="A37:K37"/>
    <mergeCell ref="B39:D39"/>
    <mergeCell ref="C43:D43"/>
    <mergeCell ref="C42:D42"/>
    <mergeCell ref="C40:D40"/>
  </mergeCells>
  <pageMargins left="0.35433070866141736" right="0.19685039370078741" top="0.82677165354330717" bottom="0.15748031496062992" header="0.78740157480314965" footer="0.15748031496062992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52"/>
  <sheetViews>
    <sheetView tabSelected="1" topLeftCell="A139" workbookViewId="0">
      <selection activeCell="B139" sqref="B139:B140"/>
    </sheetView>
  </sheetViews>
  <sheetFormatPr defaultColWidth="9" defaultRowHeight="37.15" customHeight="1"/>
  <cols>
    <col min="1" max="1" width="3.5" style="124" customWidth="1"/>
    <col min="2" max="2" width="24.5" style="124" customWidth="1"/>
    <col min="3" max="3" width="27.875" style="124" customWidth="1"/>
    <col min="4" max="4" width="9" style="125" customWidth="1"/>
    <col min="5" max="9" width="9.125" style="124" customWidth="1"/>
    <col min="10" max="10" width="12.5" style="124" customWidth="1"/>
    <col min="11" max="11" width="9" style="124" customWidth="1"/>
    <col min="12" max="16384" width="9" style="124"/>
  </cols>
  <sheetData>
    <row r="1" spans="1:11" ht="28.5" customHeight="1"/>
    <row r="2" spans="1:11" ht="23.25" customHeight="1">
      <c r="A2" s="284"/>
      <c r="B2" s="284"/>
      <c r="C2" s="284"/>
      <c r="D2" s="284"/>
      <c r="E2" s="284"/>
      <c r="F2" s="284"/>
      <c r="G2" s="284"/>
      <c r="H2" s="284"/>
      <c r="I2" s="284"/>
      <c r="J2" s="284"/>
    </row>
    <row r="3" spans="1:11" ht="23.25" customHeight="1">
      <c r="A3" s="298" t="s">
        <v>193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1:11" ht="23.25" customHeight="1">
      <c r="A4" s="298" t="s">
        <v>194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</row>
    <row r="5" spans="1:11" ht="23.25" customHeight="1">
      <c r="A5" s="298" t="s">
        <v>30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</row>
    <row r="6" spans="1:11" ht="23.25" customHeight="1">
      <c r="A6" s="126" t="s">
        <v>100</v>
      </c>
      <c r="B6" s="126"/>
      <c r="C6" s="126"/>
    </row>
    <row r="7" spans="1:11" ht="23.25" customHeight="1">
      <c r="A7" s="126"/>
      <c r="B7" s="126" t="s">
        <v>136</v>
      </c>
      <c r="C7" s="126"/>
    </row>
    <row r="8" spans="1:11" ht="28.15" customHeight="1">
      <c r="A8" s="126"/>
      <c r="B8" s="126" t="s">
        <v>137</v>
      </c>
      <c r="C8" s="126"/>
    </row>
    <row r="9" spans="1:11" ht="27.75" customHeight="1">
      <c r="A9" s="241" t="s">
        <v>1</v>
      </c>
      <c r="B9" s="241" t="s">
        <v>2</v>
      </c>
      <c r="C9" s="294" t="s">
        <v>139</v>
      </c>
      <c r="D9" s="128" t="s">
        <v>28</v>
      </c>
      <c r="E9" s="333" t="s">
        <v>186</v>
      </c>
      <c r="F9" s="334"/>
      <c r="G9" s="334"/>
      <c r="H9" s="335"/>
      <c r="I9" s="296" t="s">
        <v>187</v>
      </c>
      <c r="J9" s="183" t="s">
        <v>192</v>
      </c>
      <c r="K9" s="241" t="s">
        <v>185</v>
      </c>
    </row>
    <row r="10" spans="1:11" ht="43.5" customHeight="1" thickBot="1">
      <c r="A10" s="129"/>
      <c r="B10" s="129"/>
      <c r="C10" s="295"/>
      <c r="D10" s="130" t="s">
        <v>29</v>
      </c>
      <c r="E10" s="332" t="s">
        <v>188</v>
      </c>
      <c r="F10" s="332" t="s">
        <v>189</v>
      </c>
      <c r="G10" s="332" t="s">
        <v>190</v>
      </c>
      <c r="H10" s="332" t="s">
        <v>191</v>
      </c>
      <c r="I10" s="297"/>
      <c r="J10" s="129"/>
      <c r="K10" s="242"/>
    </row>
    <row r="11" spans="1:11" ht="46.5" customHeight="1" thickTop="1">
      <c r="A11" s="288">
        <v>1</v>
      </c>
      <c r="B11" s="287" t="s">
        <v>138</v>
      </c>
      <c r="C11" s="312" t="s">
        <v>140</v>
      </c>
      <c r="D11" s="256">
        <v>89200</v>
      </c>
      <c r="E11" s="255"/>
      <c r="F11" s="255"/>
      <c r="G11" s="343" t="s">
        <v>195</v>
      </c>
      <c r="H11" s="255"/>
      <c r="I11" s="255"/>
      <c r="J11" s="288" t="s">
        <v>20</v>
      </c>
      <c r="K11" s="288"/>
    </row>
    <row r="12" spans="1:11" ht="52.5" customHeight="1" thickBot="1">
      <c r="A12" s="288"/>
      <c r="B12" s="287"/>
      <c r="C12" s="312"/>
      <c r="D12" s="132" t="s">
        <v>103</v>
      </c>
      <c r="E12" s="228"/>
      <c r="F12" s="255"/>
      <c r="G12" s="255"/>
      <c r="H12" s="228"/>
      <c r="I12" s="255"/>
      <c r="J12" s="288"/>
      <c r="K12" s="288"/>
    </row>
    <row r="13" spans="1:11" ht="71.25" customHeight="1" thickTop="1">
      <c r="A13" s="174">
        <v>2</v>
      </c>
      <c r="B13" s="189" t="s">
        <v>141</v>
      </c>
      <c r="C13" s="257" t="s">
        <v>142</v>
      </c>
      <c r="D13" s="198">
        <v>81400</v>
      </c>
      <c r="E13" s="121"/>
      <c r="F13" s="121"/>
      <c r="G13" s="346" t="s">
        <v>195</v>
      </c>
      <c r="H13" s="121"/>
      <c r="I13" s="121"/>
      <c r="J13" s="174" t="s">
        <v>20</v>
      </c>
      <c r="K13" s="195"/>
    </row>
    <row r="14" spans="1:11" ht="26.25" customHeight="1">
      <c r="A14" s="136"/>
      <c r="B14" s="137"/>
      <c r="C14" s="138"/>
      <c r="D14" s="139">
        <f>SUM(D11:D13)</f>
        <v>170600</v>
      </c>
      <c r="E14" s="220"/>
      <c r="F14" s="247"/>
      <c r="G14" s="247"/>
      <c r="H14" s="220"/>
      <c r="I14" s="247"/>
      <c r="J14" s="136"/>
    </row>
    <row r="15" spans="1:11" s="140" customFormat="1" ht="26.25" customHeight="1">
      <c r="A15" s="305"/>
      <c r="B15" s="305"/>
      <c r="C15" s="305"/>
      <c r="D15" s="305"/>
      <c r="E15" s="305"/>
      <c r="F15" s="305"/>
      <c r="G15" s="305"/>
      <c r="H15" s="305"/>
      <c r="I15" s="305"/>
      <c r="J15" s="305"/>
      <c r="K15" s="305"/>
    </row>
    <row r="16" spans="1:11" ht="28.5" customHeight="1"/>
    <row r="17" spans="1:11" ht="23.25" customHeight="1">
      <c r="A17" s="284"/>
      <c r="B17" s="284"/>
      <c r="C17" s="284"/>
      <c r="D17" s="284"/>
      <c r="E17" s="284"/>
      <c r="F17" s="284"/>
      <c r="G17" s="284"/>
      <c r="H17" s="284"/>
      <c r="I17" s="284"/>
      <c r="J17" s="284"/>
    </row>
    <row r="18" spans="1:11" ht="23.25" customHeight="1">
      <c r="A18" s="298" t="s">
        <v>193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</row>
    <row r="19" spans="1:11" ht="23.25" customHeight="1">
      <c r="A19" s="298" t="s">
        <v>194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8"/>
    </row>
    <row r="20" spans="1:11" ht="23.25" customHeight="1">
      <c r="A20" s="298" t="s">
        <v>30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</row>
    <row r="21" spans="1:11" ht="23.25" customHeight="1">
      <c r="A21" s="126" t="s">
        <v>100</v>
      </c>
      <c r="B21" s="126"/>
      <c r="C21" s="126"/>
    </row>
    <row r="22" spans="1:11" ht="23.25" customHeight="1">
      <c r="A22" s="126"/>
      <c r="B22" s="126" t="s">
        <v>136</v>
      </c>
      <c r="C22" s="126"/>
    </row>
    <row r="23" spans="1:11" ht="28.15" customHeight="1">
      <c r="A23" s="126"/>
      <c r="B23" s="126" t="s">
        <v>137</v>
      </c>
      <c r="C23" s="126"/>
    </row>
    <row r="24" spans="1:11" ht="39.75" customHeight="1">
      <c r="A24" s="127" t="s">
        <v>1</v>
      </c>
      <c r="B24" s="127" t="s">
        <v>2</v>
      </c>
      <c r="C24" s="127" t="s">
        <v>139</v>
      </c>
      <c r="D24" s="128" t="s">
        <v>28</v>
      </c>
      <c r="E24" s="333" t="s">
        <v>186</v>
      </c>
      <c r="F24" s="334"/>
      <c r="G24" s="334"/>
      <c r="H24" s="335"/>
      <c r="I24" s="296" t="s">
        <v>187</v>
      </c>
      <c r="J24" s="183" t="s">
        <v>192</v>
      </c>
      <c r="K24" s="241" t="s">
        <v>185</v>
      </c>
    </row>
    <row r="25" spans="1:11" ht="24" customHeight="1" thickBot="1">
      <c r="A25" s="129"/>
      <c r="B25" s="129"/>
      <c r="C25" s="129"/>
      <c r="D25" s="130" t="s">
        <v>29</v>
      </c>
      <c r="E25" s="332" t="s">
        <v>188</v>
      </c>
      <c r="F25" s="332" t="s">
        <v>189</v>
      </c>
      <c r="G25" s="332" t="s">
        <v>190</v>
      </c>
      <c r="H25" s="332" t="s">
        <v>191</v>
      </c>
      <c r="I25" s="297"/>
      <c r="J25" s="107"/>
      <c r="K25" s="242"/>
    </row>
    <row r="26" spans="1:11" ht="51.75" customHeight="1" thickTop="1">
      <c r="A26" s="323">
        <v>3</v>
      </c>
      <c r="B26" s="324" t="s">
        <v>143</v>
      </c>
      <c r="C26" s="319" t="s">
        <v>142</v>
      </c>
      <c r="D26" s="131">
        <v>304000</v>
      </c>
      <c r="E26" s="228"/>
      <c r="F26" s="255"/>
      <c r="G26" s="343" t="s">
        <v>195</v>
      </c>
      <c r="H26" s="228"/>
      <c r="I26" s="255"/>
      <c r="J26" s="291" t="s">
        <v>20</v>
      </c>
      <c r="K26" s="301" t="s">
        <v>176</v>
      </c>
    </row>
    <row r="27" spans="1:11" ht="53.25" customHeight="1" thickBot="1">
      <c r="A27" s="288"/>
      <c r="B27" s="287"/>
      <c r="C27" s="312"/>
      <c r="D27" s="132" t="s">
        <v>103</v>
      </c>
      <c r="E27" s="228"/>
      <c r="F27" s="255"/>
      <c r="G27" s="255"/>
      <c r="H27" s="228"/>
      <c r="I27" s="255"/>
      <c r="J27" s="288"/>
      <c r="K27" s="302"/>
    </row>
    <row r="28" spans="1:11" ht="39.75" customHeight="1" thickTop="1">
      <c r="A28" s="291">
        <v>4</v>
      </c>
      <c r="B28" s="285" t="s">
        <v>144</v>
      </c>
      <c r="C28" s="310" t="s">
        <v>145</v>
      </c>
      <c r="D28" s="133">
        <v>383900</v>
      </c>
      <c r="E28" s="227"/>
      <c r="F28" s="252"/>
      <c r="G28" s="345" t="s">
        <v>195</v>
      </c>
      <c r="H28" s="227"/>
      <c r="I28" s="252"/>
      <c r="J28" s="291" t="s">
        <v>20</v>
      </c>
      <c r="K28" s="301" t="s">
        <v>176</v>
      </c>
    </row>
    <row r="29" spans="1:11" ht="58.5" customHeight="1">
      <c r="A29" s="289"/>
      <c r="B29" s="286"/>
      <c r="C29" s="311"/>
      <c r="D29" s="135" t="s">
        <v>103</v>
      </c>
      <c r="E29" s="226"/>
      <c r="F29" s="253"/>
      <c r="G29" s="253"/>
      <c r="H29" s="226"/>
      <c r="I29" s="253"/>
      <c r="J29" s="289"/>
      <c r="K29" s="302"/>
    </row>
    <row r="30" spans="1:11" ht="26.25" customHeight="1">
      <c r="A30" s="136"/>
      <c r="B30" s="137"/>
      <c r="C30" s="138"/>
      <c r="D30" s="139">
        <f>SUM(D26:D29)</f>
        <v>687900</v>
      </c>
      <c r="E30" s="220"/>
      <c r="F30" s="247"/>
      <c r="G30" s="247"/>
      <c r="H30" s="220"/>
      <c r="I30" s="247"/>
      <c r="J30" s="136"/>
    </row>
    <row r="31" spans="1:11" s="140" customFormat="1" ht="26.25" customHeight="1">
      <c r="A31" s="305"/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spans="1:11" ht="28.5" customHeight="1"/>
    <row r="33" spans="1:11" ht="23.25" customHeight="1">
      <c r="A33" s="284"/>
      <c r="B33" s="284"/>
      <c r="C33" s="284"/>
      <c r="D33" s="284"/>
      <c r="E33" s="284"/>
      <c r="F33" s="284"/>
      <c r="G33" s="284"/>
      <c r="H33" s="284"/>
      <c r="I33" s="284"/>
      <c r="J33" s="284"/>
    </row>
    <row r="34" spans="1:11" ht="23.25" customHeight="1">
      <c r="A34" s="298" t="s">
        <v>193</v>
      </c>
      <c r="B34" s="298"/>
      <c r="C34" s="298"/>
      <c r="D34" s="298"/>
      <c r="E34" s="298"/>
      <c r="F34" s="298"/>
      <c r="G34" s="298"/>
      <c r="H34" s="298"/>
      <c r="I34" s="298"/>
      <c r="J34" s="298"/>
      <c r="K34" s="298"/>
    </row>
    <row r="35" spans="1:11" ht="23.25" customHeight="1">
      <c r="A35" s="298" t="s">
        <v>194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spans="1:11" ht="23.25" customHeight="1">
      <c r="A36" s="298" t="s">
        <v>30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</row>
    <row r="37" spans="1:11" ht="23.25" customHeight="1">
      <c r="A37" s="126" t="s">
        <v>100</v>
      </c>
      <c r="B37" s="126"/>
      <c r="C37" s="126"/>
    </row>
    <row r="38" spans="1:11" ht="23.25" customHeight="1">
      <c r="A38" s="126"/>
      <c r="B38" s="126" t="s">
        <v>136</v>
      </c>
      <c r="C38" s="126"/>
    </row>
    <row r="39" spans="1:11" ht="28.15" customHeight="1">
      <c r="A39" s="126"/>
      <c r="B39" s="126" t="s">
        <v>137</v>
      </c>
      <c r="C39" s="126"/>
    </row>
    <row r="40" spans="1:11" ht="39.75" customHeight="1">
      <c r="A40" s="127" t="s">
        <v>1</v>
      </c>
      <c r="B40" s="127" t="s">
        <v>2</v>
      </c>
      <c r="C40" s="127" t="s">
        <v>139</v>
      </c>
      <c r="D40" s="128" t="s">
        <v>28</v>
      </c>
      <c r="E40" s="333" t="s">
        <v>186</v>
      </c>
      <c r="F40" s="334"/>
      <c r="G40" s="334"/>
      <c r="H40" s="335"/>
      <c r="I40" s="296" t="s">
        <v>187</v>
      </c>
      <c r="J40" s="183" t="s">
        <v>192</v>
      </c>
      <c r="K40" s="241" t="s">
        <v>185</v>
      </c>
    </row>
    <row r="41" spans="1:11" ht="24" customHeight="1" thickBot="1">
      <c r="A41" s="129"/>
      <c r="B41" s="129"/>
      <c r="C41" s="129"/>
      <c r="D41" s="130" t="s">
        <v>29</v>
      </c>
      <c r="E41" s="332" t="s">
        <v>188</v>
      </c>
      <c r="F41" s="332" t="s">
        <v>189</v>
      </c>
      <c r="G41" s="332" t="s">
        <v>190</v>
      </c>
      <c r="H41" s="332" t="s">
        <v>191</v>
      </c>
      <c r="I41" s="297"/>
      <c r="J41" s="107"/>
      <c r="K41" s="242"/>
    </row>
    <row r="42" spans="1:11" ht="39.75" customHeight="1" thickTop="1">
      <c r="A42" s="323">
        <v>5</v>
      </c>
      <c r="B42" s="324" t="s">
        <v>146</v>
      </c>
      <c r="C42" s="319" t="s">
        <v>140</v>
      </c>
      <c r="D42" s="131">
        <v>233000</v>
      </c>
      <c r="E42" s="225"/>
      <c r="F42" s="254"/>
      <c r="G42" s="351" t="s">
        <v>195</v>
      </c>
      <c r="H42" s="225"/>
      <c r="I42" s="254"/>
      <c r="J42" s="323" t="s">
        <v>20</v>
      </c>
      <c r="K42" s="301" t="s">
        <v>176</v>
      </c>
    </row>
    <row r="43" spans="1:11" ht="62.25" customHeight="1" thickBot="1">
      <c r="A43" s="288"/>
      <c r="B43" s="287"/>
      <c r="C43" s="312"/>
      <c r="D43" s="132" t="s">
        <v>103</v>
      </c>
      <c r="E43" s="228"/>
      <c r="F43" s="255"/>
      <c r="G43" s="255"/>
      <c r="H43" s="228"/>
      <c r="I43" s="255"/>
      <c r="J43" s="288"/>
      <c r="K43" s="302"/>
    </row>
    <row r="44" spans="1:11" ht="39.75" customHeight="1" thickTop="1">
      <c r="A44" s="291">
        <v>6</v>
      </c>
      <c r="B44" s="285" t="s">
        <v>151</v>
      </c>
      <c r="C44" s="310" t="s">
        <v>152</v>
      </c>
      <c r="D44" s="133">
        <v>81400</v>
      </c>
      <c r="E44" s="227"/>
      <c r="F44" s="252"/>
      <c r="G44" s="345" t="s">
        <v>195</v>
      </c>
      <c r="H44" s="227"/>
      <c r="I44" s="252"/>
      <c r="J44" s="291" t="s">
        <v>20</v>
      </c>
      <c r="K44" s="301" t="s">
        <v>176</v>
      </c>
    </row>
    <row r="45" spans="1:11" ht="58.5" customHeight="1">
      <c r="A45" s="289"/>
      <c r="B45" s="286"/>
      <c r="C45" s="311"/>
      <c r="D45" s="135" t="s">
        <v>103</v>
      </c>
      <c r="E45" s="226"/>
      <c r="F45" s="253"/>
      <c r="G45" s="253"/>
      <c r="H45" s="226"/>
      <c r="I45" s="253"/>
      <c r="J45" s="289"/>
      <c r="K45" s="302"/>
    </row>
    <row r="46" spans="1:11" ht="26.25" customHeight="1">
      <c r="A46" s="136"/>
      <c r="B46" s="137"/>
      <c r="C46" s="138"/>
      <c r="D46" s="139">
        <f>SUM(D42:D45)</f>
        <v>314400</v>
      </c>
      <c r="E46" s="220"/>
      <c r="F46" s="247"/>
      <c r="G46" s="247"/>
      <c r="H46" s="220"/>
      <c r="I46" s="247"/>
      <c r="J46" s="136"/>
    </row>
    <row r="47" spans="1:11" s="140" customFormat="1" ht="26.25" customHeight="1">
      <c r="A47" s="305"/>
      <c r="B47" s="305"/>
      <c r="C47" s="305"/>
      <c r="D47" s="305"/>
      <c r="E47" s="305"/>
      <c r="F47" s="305"/>
      <c r="G47" s="305"/>
      <c r="H47" s="305"/>
      <c r="I47" s="305"/>
      <c r="J47" s="305"/>
      <c r="K47" s="305"/>
    </row>
    <row r="48" spans="1:11" ht="28.5" customHeight="1"/>
    <row r="49" spans="1:11" ht="23.25" customHeight="1">
      <c r="A49" s="284"/>
      <c r="B49" s="284"/>
      <c r="C49" s="284"/>
      <c r="D49" s="284"/>
      <c r="E49" s="284"/>
      <c r="F49" s="284"/>
      <c r="G49" s="284"/>
      <c r="H49" s="284"/>
      <c r="I49" s="284"/>
      <c r="J49" s="284"/>
    </row>
    <row r="50" spans="1:11" ht="23.25" customHeight="1">
      <c r="A50" s="298" t="s">
        <v>193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</row>
    <row r="51" spans="1:11" ht="23.25" customHeight="1">
      <c r="A51" s="298" t="s">
        <v>194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spans="1:11" ht="23.25" customHeight="1">
      <c r="A52" s="298" t="s">
        <v>30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</row>
    <row r="53" spans="1:11" ht="23.25" customHeight="1">
      <c r="A53" s="126" t="s">
        <v>100</v>
      </c>
      <c r="B53" s="126"/>
      <c r="C53" s="126"/>
    </row>
    <row r="54" spans="1:11" ht="23.25" customHeight="1">
      <c r="A54" s="126"/>
      <c r="B54" s="126" t="s">
        <v>136</v>
      </c>
      <c r="C54" s="126"/>
    </row>
    <row r="55" spans="1:11" ht="28.15" customHeight="1">
      <c r="A55" s="126"/>
      <c r="B55" s="126" t="s">
        <v>137</v>
      </c>
      <c r="C55" s="126"/>
    </row>
    <row r="56" spans="1:11" ht="39.75" customHeight="1">
      <c r="A56" s="127" t="s">
        <v>1</v>
      </c>
      <c r="B56" s="127" t="s">
        <v>2</v>
      </c>
      <c r="C56" s="127" t="s">
        <v>139</v>
      </c>
      <c r="D56" s="128" t="s">
        <v>28</v>
      </c>
      <c r="E56" s="333" t="s">
        <v>186</v>
      </c>
      <c r="F56" s="334"/>
      <c r="G56" s="334"/>
      <c r="H56" s="335"/>
      <c r="I56" s="296" t="s">
        <v>187</v>
      </c>
      <c r="J56" s="183" t="s">
        <v>192</v>
      </c>
      <c r="K56" s="241" t="s">
        <v>185</v>
      </c>
    </row>
    <row r="57" spans="1:11" ht="24" customHeight="1" thickBot="1">
      <c r="A57" s="129"/>
      <c r="B57" s="129"/>
      <c r="C57" s="129"/>
      <c r="D57" s="130" t="s">
        <v>29</v>
      </c>
      <c r="E57" s="332" t="s">
        <v>188</v>
      </c>
      <c r="F57" s="332" t="s">
        <v>189</v>
      </c>
      <c r="G57" s="332" t="s">
        <v>190</v>
      </c>
      <c r="H57" s="332" t="s">
        <v>191</v>
      </c>
      <c r="I57" s="297"/>
      <c r="J57" s="107"/>
      <c r="K57" s="242"/>
    </row>
    <row r="58" spans="1:11" ht="45" customHeight="1" thickTop="1">
      <c r="A58" s="323">
        <v>7</v>
      </c>
      <c r="B58" s="324" t="s">
        <v>153</v>
      </c>
      <c r="C58" s="319" t="s">
        <v>155</v>
      </c>
      <c r="D58" s="131">
        <v>615300</v>
      </c>
      <c r="E58" s="225"/>
      <c r="F58" s="254"/>
      <c r="G58" s="351" t="s">
        <v>195</v>
      </c>
      <c r="H58" s="225"/>
      <c r="I58" s="254"/>
      <c r="J58" s="323" t="s">
        <v>20</v>
      </c>
      <c r="K58" s="301" t="s">
        <v>176</v>
      </c>
    </row>
    <row r="59" spans="1:11" ht="54" customHeight="1" thickBot="1">
      <c r="A59" s="289"/>
      <c r="B59" s="286"/>
      <c r="C59" s="311"/>
      <c r="D59" s="132" t="s">
        <v>103</v>
      </c>
      <c r="E59" s="226"/>
      <c r="F59" s="253"/>
      <c r="G59" s="255"/>
      <c r="H59" s="226"/>
      <c r="I59" s="253"/>
      <c r="J59" s="289"/>
      <c r="K59" s="302"/>
    </row>
    <row r="60" spans="1:11" ht="48.75" customHeight="1" thickTop="1">
      <c r="A60" s="291">
        <v>8</v>
      </c>
      <c r="B60" s="285" t="s">
        <v>154</v>
      </c>
      <c r="C60" s="310" t="s">
        <v>156</v>
      </c>
      <c r="D60" s="133">
        <v>474300</v>
      </c>
      <c r="E60" s="227"/>
      <c r="F60" s="252"/>
      <c r="G60" s="345" t="s">
        <v>195</v>
      </c>
      <c r="H60" s="227"/>
      <c r="I60" s="252"/>
      <c r="J60" s="291" t="s">
        <v>20</v>
      </c>
      <c r="K60" s="301" t="s">
        <v>176</v>
      </c>
    </row>
    <row r="61" spans="1:11" ht="49.5" customHeight="1">
      <c r="A61" s="289"/>
      <c r="B61" s="286"/>
      <c r="C61" s="311"/>
      <c r="D61" s="135" t="s">
        <v>103</v>
      </c>
      <c r="E61" s="226"/>
      <c r="F61" s="253"/>
      <c r="G61" s="253"/>
      <c r="H61" s="226"/>
      <c r="I61" s="253"/>
      <c r="J61" s="289"/>
      <c r="K61" s="302"/>
    </row>
    <row r="62" spans="1:11" ht="26.25" customHeight="1">
      <c r="A62" s="136"/>
      <c r="B62" s="137"/>
      <c r="C62" s="138"/>
      <c r="D62" s="139">
        <f>SUM(D58:D61)</f>
        <v>1089600</v>
      </c>
      <c r="E62" s="220"/>
      <c r="F62" s="247"/>
      <c r="G62" s="247"/>
      <c r="H62" s="220"/>
      <c r="I62" s="247"/>
      <c r="J62" s="136"/>
    </row>
    <row r="63" spans="1:11" s="140" customFormat="1" ht="26.25" customHeight="1">
      <c r="A63" s="305"/>
      <c r="B63" s="305"/>
      <c r="C63" s="305"/>
      <c r="D63" s="305"/>
      <c r="E63" s="305"/>
      <c r="F63" s="305"/>
      <c r="G63" s="305"/>
      <c r="H63" s="305"/>
      <c r="I63" s="305"/>
      <c r="J63" s="305"/>
      <c r="K63" s="305"/>
    </row>
    <row r="64" spans="1:11" ht="28.5" customHeight="1"/>
    <row r="65" spans="1:11" ht="23.25" customHeight="1">
      <c r="A65" s="284"/>
      <c r="B65" s="284"/>
      <c r="C65" s="284"/>
      <c r="D65" s="284"/>
      <c r="E65" s="284"/>
      <c r="F65" s="284"/>
      <c r="G65" s="284"/>
      <c r="H65" s="284"/>
      <c r="I65" s="284"/>
      <c r="J65" s="284"/>
    </row>
    <row r="66" spans="1:11" ht="23.25" customHeight="1">
      <c r="A66" s="298" t="s">
        <v>193</v>
      </c>
      <c r="B66" s="298"/>
      <c r="C66" s="298"/>
      <c r="D66" s="298"/>
      <c r="E66" s="298"/>
      <c r="F66" s="298"/>
      <c r="G66" s="298"/>
      <c r="H66" s="298"/>
      <c r="I66" s="298"/>
      <c r="J66" s="298"/>
      <c r="K66" s="298"/>
    </row>
    <row r="67" spans="1:11" ht="23.25" customHeight="1">
      <c r="A67" s="298" t="s">
        <v>194</v>
      </c>
      <c r="B67" s="298"/>
      <c r="C67" s="298"/>
      <c r="D67" s="298"/>
      <c r="E67" s="298"/>
      <c r="F67" s="298"/>
      <c r="G67" s="298"/>
      <c r="H67" s="298"/>
      <c r="I67" s="298"/>
      <c r="J67" s="298"/>
      <c r="K67" s="298"/>
    </row>
    <row r="68" spans="1:11" ht="23.25" customHeight="1">
      <c r="A68" s="298" t="s">
        <v>30</v>
      </c>
      <c r="B68" s="298"/>
      <c r="C68" s="298"/>
      <c r="D68" s="298"/>
      <c r="E68" s="298"/>
      <c r="F68" s="298"/>
      <c r="G68" s="298"/>
      <c r="H68" s="298"/>
      <c r="I68" s="298"/>
      <c r="J68" s="298"/>
      <c r="K68" s="298"/>
    </row>
    <row r="69" spans="1:11" ht="23.25" customHeight="1">
      <c r="A69" s="126" t="s">
        <v>100</v>
      </c>
      <c r="B69" s="126"/>
      <c r="C69" s="126"/>
    </row>
    <row r="70" spans="1:11" ht="23.25" customHeight="1">
      <c r="A70" s="126"/>
      <c r="B70" s="126" t="s">
        <v>136</v>
      </c>
      <c r="C70" s="126"/>
    </row>
    <row r="71" spans="1:11" ht="28.15" customHeight="1">
      <c r="A71" s="126"/>
      <c r="B71" s="126" t="s">
        <v>137</v>
      </c>
      <c r="C71" s="126"/>
    </row>
    <row r="72" spans="1:11" ht="39.75" customHeight="1">
      <c r="A72" s="127" t="s">
        <v>1</v>
      </c>
      <c r="B72" s="127" t="s">
        <v>2</v>
      </c>
      <c r="C72" s="127" t="s">
        <v>139</v>
      </c>
      <c r="D72" s="128" t="s">
        <v>28</v>
      </c>
      <c r="E72" s="333" t="s">
        <v>186</v>
      </c>
      <c r="F72" s="334"/>
      <c r="G72" s="334"/>
      <c r="H72" s="335"/>
      <c r="I72" s="296" t="s">
        <v>187</v>
      </c>
      <c r="J72" s="183" t="s">
        <v>192</v>
      </c>
      <c r="K72" s="241" t="s">
        <v>185</v>
      </c>
    </row>
    <row r="73" spans="1:11" ht="24" customHeight="1" thickBot="1">
      <c r="A73" s="129"/>
      <c r="B73" s="129"/>
      <c r="C73" s="129"/>
      <c r="D73" s="130" t="s">
        <v>29</v>
      </c>
      <c r="E73" s="332" t="s">
        <v>188</v>
      </c>
      <c r="F73" s="332" t="s">
        <v>189</v>
      </c>
      <c r="G73" s="332" t="s">
        <v>190</v>
      </c>
      <c r="H73" s="332" t="s">
        <v>191</v>
      </c>
      <c r="I73" s="297"/>
      <c r="J73" s="107"/>
      <c r="K73" s="242"/>
    </row>
    <row r="74" spans="1:11" ht="39.75" customHeight="1" thickTop="1">
      <c r="A74" s="323">
        <v>9</v>
      </c>
      <c r="B74" s="324" t="s">
        <v>157</v>
      </c>
      <c r="C74" s="319" t="s">
        <v>158</v>
      </c>
      <c r="D74" s="131">
        <v>147000</v>
      </c>
      <c r="E74" s="225"/>
      <c r="F74" s="254"/>
      <c r="G74" s="351" t="s">
        <v>195</v>
      </c>
      <c r="H74" s="225"/>
      <c r="I74" s="254"/>
      <c r="J74" s="323" t="s">
        <v>20</v>
      </c>
      <c r="K74" s="301" t="s">
        <v>176</v>
      </c>
    </row>
    <row r="75" spans="1:11" ht="62.25" customHeight="1" thickBot="1">
      <c r="A75" s="288"/>
      <c r="B75" s="287"/>
      <c r="C75" s="312"/>
      <c r="D75" s="132" t="s">
        <v>103</v>
      </c>
      <c r="E75" s="228"/>
      <c r="F75" s="255"/>
      <c r="G75" s="255"/>
      <c r="H75" s="228"/>
      <c r="I75" s="255"/>
      <c r="J75" s="288"/>
      <c r="K75" s="302"/>
    </row>
    <row r="76" spans="1:11" ht="39.75" customHeight="1" thickTop="1">
      <c r="A76" s="291">
        <v>10</v>
      </c>
      <c r="B76" s="285" t="s">
        <v>159</v>
      </c>
      <c r="C76" s="310" t="s">
        <v>160</v>
      </c>
      <c r="D76" s="133">
        <v>243500</v>
      </c>
      <c r="E76" s="227"/>
      <c r="F76" s="252"/>
      <c r="G76" s="345" t="s">
        <v>195</v>
      </c>
      <c r="H76" s="227"/>
      <c r="I76" s="252"/>
      <c r="J76" s="291" t="s">
        <v>20</v>
      </c>
      <c r="K76" s="301" t="s">
        <v>176</v>
      </c>
    </row>
    <row r="77" spans="1:11" ht="58.5" customHeight="1">
      <c r="A77" s="289"/>
      <c r="B77" s="286"/>
      <c r="C77" s="311"/>
      <c r="D77" s="135" t="s">
        <v>103</v>
      </c>
      <c r="E77" s="226"/>
      <c r="F77" s="253"/>
      <c r="G77" s="253"/>
      <c r="H77" s="226"/>
      <c r="I77" s="253"/>
      <c r="J77" s="289"/>
      <c r="K77" s="302"/>
    </row>
    <row r="78" spans="1:11" ht="26.25" customHeight="1">
      <c r="A78" s="136"/>
      <c r="B78" s="137"/>
      <c r="C78" s="138"/>
      <c r="D78" s="139">
        <f>SUM(D74:D77)</f>
        <v>390500</v>
      </c>
      <c r="E78" s="220"/>
      <c r="F78" s="247"/>
      <c r="G78" s="247"/>
      <c r="H78" s="220"/>
      <c r="I78" s="247"/>
      <c r="J78" s="136"/>
    </row>
    <row r="79" spans="1:11" s="140" customFormat="1" ht="26.25" customHeight="1">
      <c r="A79" s="305"/>
      <c r="B79" s="305"/>
      <c r="C79" s="305"/>
      <c r="D79" s="305"/>
      <c r="E79" s="305"/>
      <c r="F79" s="305"/>
      <c r="G79" s="305"/>
      <c r="H79" s="305"/>
      <c r="I79" s="305"/>
      <c r="J79" s="305"/>
      <c r="K79" s="305"/>
    </row>
    <row r="80" spans="1:11" s="140" customFormat="1" ht="26.25" customHeight="1">
      <c r="A80" s="214"/>
      <c r="B80" s="214"/>
      <c r="C80" s="214"/>
      <c r="D80" s="214"/>
      <c r="E80" s="224"/>
      <c r="F80" s="240"/>
      <c r="G80" s="240"/>
      <c r="H80" s="224"/>
      <c r="I80" s="240"/>
      <c r="J80" s="214"/>
      <c r="K80" s="214"/>
    </row>
    <row r="81" spans="1:11" ht="23.25" customHeigh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</row>
    <row r="82" spans="1:11" ht="23.25" customHeight="1">
      <c r="A82" s="298" t="s">
        <v>193</v>
      </c>
      <c r="B82" s="298"/>
      <c r="C82" s="298"/>
      <c r="D82" s="298"/>
      <c r="E82" s="298"/>
      <c r="F82" s="298"/>
      <c r="G82" s="298"/>
      <c r="H82" s="298"/>
      <c r="I82" s="298"/>
      <c r="J82" s="298"/>
      <c r="K82" s="298"/>
    </row>
    <row r="83" spans="1:11" ht="23.25" customHeight="1">
      <c r="A83" s="298" t="s">
        <v>194</v>
      </c>
      <c r="B83" s="298"/>
      <c r="C83" s="298"/>
      <c r="D83" s="298"/>
      <c r="E83" s="298"/>
      <c r="F83" s="298"/>
      <c r="G83" s="298"/>
      <c r="H83" s="298"/>
      <c r="I83" s="298"/>
      <c r="J83" s="298"/>
      <c r="K83" s="298"/>
    </row>
    <row r="84" spans="1:11" ht="23.25" customHeight="1">
      <c r="A84" s="298" t="s">
        <v>30</v>
      </c>
      <c r="B84" s="298"/>
      <c r="C84" s="298"/>
      <c r="D84" s="298"/>
      <c r="E84" s="298"/>
      <c r="F84" s="298"/>
      <c r="G84" s="298"/>
      <c r="H84" s="298"/>
      <c r="I84" s="298"/>
      <c r="J84" s="298"/>
      <c r="K84" s="298"/>
    </row>
    <row r="85" spans="1:11" ht="23.25" customHeight="1">
      <c r="A85" s="126" t="s">
        <v>100</v>
      </c>
      <c r="B85" s="126"/>
      <c r="C85" s="126"/>
    </row>
    <row r="86" spans="1:11" ht="23.25" customHeight="1">
      <c r="A86" s="126"/>
      <c r="B86" s="126" t="s">
        <v>136</v>
      </c>
      <c r="C86" s="126"/>
    </row>
    <row r="87" spans="1:11" ht="28.15" customHeight="1">
      <c r="A87" s="126"/>
      <c r="B87" s="126" t="s">
        <v>137</v>
      </c>
      <c r="C87" s="126"/>
    </row>
    <row r="88" spans="1:11" ht="39.75" customHeight="1">
      <c r="A88" s="127" t="s">
        <v>1</v>
      </c>
      <c r="B88" s="127" t="s">
        <v>2</v>
      </c>
      <c r="C88" s="127" t="s">
        <v>139</v>
      </c>
      <c r="D88" s="128" t="s">
        <v>28</v>
      </c>
      <c r="E88" s="333" t="s">
        <v>186</v>
      </c>
      <c r="F88" s="334"/>
      <c r="G88" s="334"/>
      <c r="H88" s="335"/>
      <c r="I88" s="296" t="s">
        <v>187</v>
      </c>
      <c r="J88" s="183" t="s">
        <v>192</v>
      </c>
      <c r="K88" s="241" t="s">
        <v>185</v>
      </c>
    </row>
    <row r="89" spans="1:11" ht="24" customHeight="1" thickBot="1">
      <c r="A89" s="129"/>
      <c r="B89" s="129"/>
      <c r="C89" s="129"/>
      <c r="D89" s="130" t="s">
        <v>29</v>
      </c>
      <c r="E89" s="332" t="s">
        <v>188</v>
      </c>
      <c r="F89" s="332" t="s">
        <v>189</v>
      </c>
      <c r="G89" s="332" t="s">
        <v>190</v>
      </c>
      <c r="H89" s="332" t="s">
        <v>191</v>
      </c>
      <c r="I89" s="297"/>
      <c r="J89" s="107"/>
      <c r="K89" s="242"/>
    </row>
    <row r="90" spans="1:11" ht="51" customHeight="1" thickTop="1">
      <c r="A90" s="323">
        <v>11</v>
      </c>
      <c r="B90" s="324" t="s">
        <v>161</v>
      </c>
      <c r="C90" s="319" t="s">
        <v>162</v>
      </c>
      <c r="D90" s="131">
        <v>227900</v>
      </c>
      <c r="E90" s="225"/>
      <c r="F90" s="254"/>
      <c r="G90" s="351" t="s">
        <v>195</v>
      </c>
      <c r="H90" s="225"/>
      <c r="I90" s="254"/>
      <c r="J90" s="323" t="s">
        <v>20</v>
      </c>
      <c r="K90" s="301" t="s">
        <v>176</v>
      </c>
    </row>
    <row r="91" spans="1:11" ht="34.5" customHeight="1">
      <c r="A91" s="288"/>
      <c r="B91" s="287"/>
      <c r="C91" s="312"/>
      <c r="D91" s="132" t="s">
        <v>103</v>
      </c>
      <c r="E91" s="228"/>
      <c r="F91" s="255"/>
      <c r="G91" s="255"/>
      <c r="H91" s="228"/>
      <c r="I91" s="255"/>
      <c r="J91" s="288"/>
      <c r="K91" s="302"/>
    </row>
    <row r="92" spans="1:11" ht="45.75" customHeight="1">
      <c r="A92" s="291">
        <v>12</v>
      </c>
      <c r="B92" s="285" t="s">
        <v>163</v>
      </c>
      <c r="C92" s="310" t="s">
        <v>164</v>
      </c>
      <c r="D92" s="133">
        <v>196700</v>
      </c>
      <c r="E92" s="227"/>
      <c r="F92" s="252"/>
      <c r="G92" s="345" t="s">
        <v>195</v>
      </c>
      <c r="H92" s="227"/>
      <c r="I92" s="252"/>
      <c r="J92" s="291" t="s">
        <v>20</v>
      </c>
      <c r="K92" s="326" t="s">
        <v>176</v>
      </c>
    </row>
    <row r="93" spans="1:11" ht="45" customHeight="1">
      <c r="A93" s="289"/>
      <c r="B93" s="286"/>
      <c r="C93" s="311"/>
      <c r="D93" s="135" t="s">
        <v>103</v>
      </c>
      <c r="E93" s="226"/>
      <c r="F93" s="253"/>
      <c r="G93" s="253"/>
      <c r="H93" s="226"/>
      <c r="I93" s="253"/>
      <c r="J93" s="289"/>
      <c r="K93" s="302"/>
    </row>
    <row r="94" spans="1:11" ht="45" customHeight="1">
      <c r="A94" s="305"/>
      <c r="B94" s="305"/>
      <c r="C94" s="305"/>
      <c r="D94" s="305"/>
      <c r="E94" s="305"/>
      <c r="F94" s="305"/>
      <c r="G94" s="305"/>
      <c r="H94" s="305"/>
      <c r="I94" s="305"/>
      <c r="J94" s="305"/>
      <c r="K94" s="305"/>
    </row>
    <row r="95" spans="1:11" ht="28.5" customHeight="1"/>
    <row r="96" spans="1:11" ht="23.25" customHeight="1">
      <c r="A96" s="284"/>
      <c r="B96" s="284"/>
      <c r="C96" s="284"/>
      <c r="D96" s="284"/>
      <c r="E96" s="284"/>
      <c r="F96" s="284"/>
      <c r="G96" s="284"/>
      <c r="H96" s="284"/>
      <c r="I96" s="284"/>
      <c r="J96" s="284"/>
    </row>
    <row r="97" spans="1:11" ht="23.25" customHeight="1">
      <c r="A97" s="243"/>
      <c r="B97" s="243"/>
      <c r="C97" s="243"/>
      <c r="D97" s="243"/>
      <c r="E97" s="243"/>
      <c r="F97" s="243"/>
      <c r="G97" s="243"/>
      <c r="H97" s="243"/>
      <c r="I97" s="243"/>
      <c r="J97" s="243"/>
    </row>
    <row r="98" spans="1:11" ht="23.25" customHeight="1">
      <c r="A98" s="298" t="s">
        <v>193</v>
      </c>
      <c r="B98" s="298"/>
      <c r="C98" s="298"/>
      <c r="D98" s="298"/>
      <c r="E98" s="298"/>
      <c r="F98" s="298"/>
      <c r="G98" s="298"/>
      <c r="H98" s="298"/>
      <c r="I98" s="298"/>
      <c r="J98" s="298"/>
      <c r="K98" s="298"/>
    </row>
    <row r="99" spans="1:11" ht="23.25" customHeight="1">
      <c r="A99" s="298" t="s">
        <v>194</v>
      </c>
      <c r="B99" s="298"/>
      <c r="C99" s="298"/>
      <c r="D99" s="298"/>
      <c r="E99" s="298"/>
      <c r="F99" s="298"/>
      <c r="G99" s="298"/>
      <c r="H99" s="298"/>
      <c r="I99" s="298"/>
      <c r="J99" s="298"/>
      <c r="K99" s="298"/>
    </row>
    <row r="100" spans="1:11" ht="23.25" customHeight="1">
      <c r="A100" s="298" t="s">
        <v>30</v>
      </c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pans="1:11" ht="23.25" customHeight="1">
      <c r="A101" s="126" t="s">
        <v>100</v>
      </c>
      <c r="B101" s="126"/>
      <c r="C101" s="126"/>
    </row>
    <row r="102" spans="1:11" ht="23.25" customHeight="1">
      <c r="A102" s="126"/>
      <c r="B102" s="126" t="s">
        <v>136</v>
      </c>
      <c r="C102" s="126"/>
    </row>
    <row r="103" spans="1:11" ht="28.15" customHeight="1">
      <c r="A103" s="126"/>
      <c r="B103" s="126" t="s">
        <v>137</v>
      </c>
      <c r="C103" s="126"/>
    </row>
    <row r="104" spans="1:11" ht="39.75" customHeight="1">
      <c r="A104" s="241" t="s">
        <v>1</v>
      </c>
      <c r="B104" s="241" t="s">
        <v>2</v>
      </c>
      <c r="C104" s="241" t="s">
        <v>139</v>
      </c>
      <c r="D104" s="128" t="s">
        <v>28</v>
      </c>
      <c r="E104" s="333" t="s">
        <v>186</v>
      </c>
      <c r="F104" s="334"/>
      <c r="G104" s="334"/>
      <c r="H104" s="335"/>
      <c r="I104" s="296" t="s">
        <v>187</v>
      </c>
      <c r="J104" s="183" t="s">
        <v>192</v>
      </c>
      <c r="K104" s="241" t="s">
        <v>185</v>
      </c>
    </row>
    <row r="105" spans="1:11" ht="24" customHeight="1" thickBot="1">
      <c r="A105" s="129"/>
      <c r="B105" s="129"/>
      <c r="C105" s="129"/>
      <c r="D105" s="130" t="s">
        <v>29</v>
      </c>
      <c r="E105" s="332" t="s">
        <v>188</v>
      </c>
      <c r="F105" s="332" t="s">
        <v>189</v>
      </c>
      <c r="G105" s="332" t="s">
        <v>190</v>
      </c>
      <c r="H105" s="332" t="s">
        <v>191</v>
      </c>
      <c r="I105" s="297"/>
      <c r="J105" s="129"/>
      <c r="K105" s="242"/>
    </row>
    <row r="106" spans="1:11" ht="39.75" customHeight="1" thickTop="1">
      <c r="A106" s="288">
        <v>13</v>
      </c>
      <c r="B106" s="287" t="s">
        <v>166</v>
      </c>
      <c r="C106" s="312" t="s">
        <v>165</v>
      </c>
      <c r="D106" s="256">
        <v>113700</v>
      </c>
      <c r="E106" s="255"/>
      <c r="F106" s="255"/>
      <c r="G106" s="351" t="s">
        <v>195</v>
      </c>
      <c r="H106" s="255"/>
      <c r="I106" s="255"/>
      <c r="J106" s="288" t="s">
        <v>20</v>
      </c>
      <c r="K106" s="326" t="s">
        <v>176</v>
      </c>
    </row>
    <row r="107" spans="1:11" ht="62.25" customHeight="1" thickBot="1">
      <c r="A107" s="288"/>
      <c r="B107" s="286"/>
      <c r="C107" s="311"/>
      <c r="D107" s="135" t="s">
        <v>103</v>
      </c>
      <c r="E107" s="226"/>
      <c r="F107" s="253"/>
      <c r="G107" s="255"/>
      <c r="H107" s="226"/>
      <c r="I107" s="253"/>
      <c r="J107" s="289"/>
      <c r="K107" s="302"/>
    </row>
    <row r="108" spans="1:11" ht="39.75" customHeight="1" thickTop="1">
      <c r="A108" s="291">
        <v>14</v>
      </c>
      <c r="B108" s="285" t="s">
        <v>149</v>
      </c>
      <c r="C108" s="310" t="s">
        <v>150</v>
      </c>
      <c r="D108" s="133">
        <v>180000</v>
      </c>
      <c r="E108" s="227"/>
      <c r="F108" s="252"/>
      <c r="G108" s="345" t="s">
        <v>195</v>
      </c>
      <c r="H108" s="227"/>
      <c r="I108" s="252"/>
      <c r="J108" s="291" t="s">
        <v>20</v>
      </c>
      <c r="K108" s="301" t="s">
        <v>176</v>
      </c>
    </row>
    <row r="109" spans="1:11" ht="58.5" customHeight="1">
      <c r="A109" s="289"/>
      <c r="B109" s="286"/>
      <c r="C109" s="311"/>
      <c r="D109" s="135" t="s">
        <v>103</v>
      </c>
      <c r="E109" s="226"/>
      <c r="F109" s="253"/>
      <c r="G109" s="253"/>
      <c r="H109" s="226"/>
      <c r="I109" s="253"/>
      <c r="J109" s="289"/>
      <c r="K109" s="302"/>
    </row>
    <row r="110" spans="1:11" ht="26.25" customHeight="1">
      <c r="A110" s="136"/>
      <c r="B110" s="137"/>
      <c r="C110" s="138"/>
      <c r="D110" s="139">
        <f>SUM(D106:D109)</f>
        <v>293700</v>
      </c>
      <c r="E110" s="220"/>
      <c r="F110" s="247"/>
      <c r="G110" s="247"/>
      <c r="H110" s="220"/>
      <c r="I110" s="247"/>
      <c r="J110" s="136"/>
    </row>
    <row r="111" spans="1:11" ht="26.25" customHeight="1">
      <c r="A111" s="305"/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</row>
    <row r="112" spans="1:11" ht="26.25" customHeight="1">
      <c r="A112" s="214"/>
      <c r="B112" s="214"/>
      <c r="C112" s="214"/>
      <c r="D112" s="214"/>
      <c r="E112" s="224"/>
      <c r="F112" s="240"/>
      <c r="G112" s="240"/>
      <c r="H112" s="224"/>
      <c r="I112" s="240"/>
      <c r="J112" s="214"/>
      <c r="K112" s="214"/>
    </row>
    <row r="113" spans="1:11" ht="23.25" customHeight="1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</row>
    <row r="114" spans="1:11" ht="23.25" customHeight="1">
      <c r="A114" s="298" t="s">
        <v>193</v>
      </c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</row>
    <row r="115" spans="1:11" ht="23.25" customHeight="1">
      <c r="A115" s="298" t="s">
        <v>194</v>
      </c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</row>
    <row r="116" spans="1:11" ht="23.25" customHeight="1">
      <c r="A116" s="298" t="s">
        <v>30</v>
      </c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</row>
    <row r="117" spans="1:11" ht="23.25" customHeight="1">
      <c r="A117" s="126" t="s">
        <v>100</v>
      </c>
      <c r="B117" s="126"/>
      <c r="C117" s="126"/>
    </row>
    <row r="118" spans="1:11" ht="23.25" customHeight="1">
      <c r="A118" s="126"/>
      <c r="B118" s="126" t="s">
        <v>136</v>
      </c>
      <c r="C118" s="126"/>
    </row>
    <row r="119" spans="1:11" ht="28.15" customHeight="1">
      <c r="A119" s="126"/>
      <c r="B119" s="126" t="s">
        <v>137</v>
      </c>
      <c r="C119" s="126"/>
    </row>
    <row r="120" spans="1:11" ht="39.75" customHeight="1">
      <c r="A120" s="241" t="s">
        <v>1</v>
      </c>
      <c r="B120" s="241" t="s">
        <v>2</v>
      </c>
      <c r="C120" s="241" t="s">
        <v>139</v>
      </c>
      <c r="D120" s="128" t="s">
        <v>28</v>
      </c>
      <c r="E120" s="333" t="s">
        <v>186</v>
      </c>
      <c r="F120" s="334"/>
      <c r="G120" s="334"/>
      <c r="H120" s="335"/>
      <c r="I120" s="296" t="s">
        <v>187</v>
      </c>
      <c r="J120" s="183" t="s">
        <v>192</v>
      </c>
      <c r="K120" s="241" t="s">
        <v>185</v>
      </c>
    </row>
    <row r="121" spans="1:11" ht="24" customHeight="1" thickBot="1">
      <c r="A121" s="129"/>
      <c r="B121" s="129"/>
      <c r="C121" s="129"/>
      <c r="D121" s="130" t="s">
        <v>29</v>
      </c>
      <c r="E121" s="332" t="s">
        <v>188</v>
      </c>
      <c r="F121" s="332" t="s">
        <v>189</v>
      </c>
      <c r="G121" s="332" t="s">
        <v>190</v>
      </c>
      <c r="H121" s="332" t="s">
        <v>191</v>
      </c>
      <c r="I121" s="297"/>
      <c r="J121" s="129"/>
      <c r="K121" s="242"/>
    </row>
    <row r="122" spans="1:11" ht="39.75" customHeight="1" thickTop="1">
      <c r="A122" s="288">
        <v>15</v>
      </c>
      <c r="B122" s="287" t="s">
        <v>147</v>
      </c>
      <c r="C122" s="312" t="s">
        <v>148</v>
      </c>
      <c r="D122" s="256">
        <v>130000</v>
      </c>
      <c r="E122" s="255"/>
      <c r="F122" s="343" t="s">
        <v>195</v>
      </c>
      <c r="G122" s="255"/>
      <c r="H122" s="255"/>
      <c r="I122" s="255"/>
      <c r="J122" s="288" t="s">
        <v>20</v>
      </c>
      <c r="K122" s="326" t="s">
        <v>176</v>
      </c>
    </row>
    <row r="123" spans="1:11" ht="62.25" customHeight="1">
      <c r="A123" s="289"/>
      <c r="B123" s="286"/>
      <c r="C123" s="311"/>
      <c r="D123" s="135" t="s">
        <v>103</v>
      </c>
      <c r="E123" s="226"/>
      <c r="F123" s="253"/>
      <c r="G123" s="253"/>
      <c r="H123" s="226"/>
      <c r="I123" s="253"/>
      <c r="J123" s="289"/>
      <c r="K123" s="302"/>
    </row>
    <row r="124" spans="1:11" ht="39.75" customHeight="1">
      <c r="A124" s="280"/>
      <c r="B124" s="315"/>
      <c r="C124" s="278"/>
      <c r="D124" s="141"/>
      <c r="E124" s="229"/>
      <c r="F124" s="250"/>
      <c r="G124" s="250"/>
      <c r="H124" s="229"/>
      <c r="I124" s="250"/>
      <c r="J124" s="280"/>
      <c r="K124" s="280"/>
    </row>
    <row r="125" spans="1:11" ht="31.5" customHeight="1">
      <c r="A125" s="281"/>
      <c r="B125" s="316"/>
      <c r="C125" s="279"/>
      <c r="D125" s="143"/>
      <c r="E125" s="230"/>
      <c r="F125" s="251"/>
      <c r="G125" s="251"/>
      <c r="H125" s="230"/>
      <c r="I125" s="251"/>
      <c r="J125" s="281"/>
      <c r="K125" s="281"/>
    </row>
    <row r="126" spans="1:11" s="140" customFormat="1" ht="26.25" customHeight="1"/>
    <row r="127" spans="1:11" s="140" customFormat="1" ht="21" customHeight="1">
      <c r="A127" s="305"/>
      <c r="B127" s="305"/>
      <c r="C127" s="305"/>
      <c r="D127" s="305"/>
      <c r="E127" s="305"/>
      <c r="F127" s="305"/>
      <c r="G127" s="305"/>
      <c r="H127" s="305"/>
      <c r="I127" s="305"/>
      <c r="J127" s="305"/>
      <c r="K127" s="305"/>
    </row>
    <row r="128" spans="1:11" s="140" customFormat="1" ht="21" customHeight="1"/>
    <row r="129" spans="1:11" s="140" customFormat="1" ht="21" customHeight="1"/>
    <row r="130" spans="1:11" s="140" customFormat="1" ht="21" customHeight="1"/>
    <row r="131" spans="1:11" ht="23.25" customHeight="1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</row>
    <row r="132" spans="1:11" ht="23.25" customHeight="1">
      <c r="A132" s="298" t="s">
        <v>193</v>
      </c>
      <c r="B132" s="298"/>
      <c r="C132" s="298"/>
      <c r="D132" s="298"/>
      <c r="E132" s="298"/>
      <c r="F132" s="298"/>
      <c r="G132" s="298"/>
      <c r="H132" s="298"/>
      <c r="I132" s="298"/>
      <c r="J132" s="298"/>
      <c r="K132" s="298"/>
    </row>
    <row r="133" spans="1:11" ht="23.25" customHeight="1">
      <c r="A133" s="298" t="s">
        <v>194</v>
      </c>
      <c r="B133" s="298"/>
      <c r="C133" s="298"/>
      <c r="D133" s="298"/>
      <c r="E133" s="298"/>
      <c r="F133" s="298"/>
      <c r="G133" s="298"/>
      <c r="H133" s="298"/>
      <c r="I133" s="298"/>
      <c r="J133" s="298"/>
      <c r="K133" s="298"/>
    </row>
    <row r="134" spans="1:11" ht="23.25" customHeight="1">
      <c r="A134" s="298" t="s">
        <v>30</v>
      </c>
      <c r="B134" s="298"/>
      <c r="C134" s="298"/>
      <c r="D134" s="298"/>
      <c r="E134" s="298"/>
      <c r="F134" s="298"/>
      <c r="G134" s="298"/>
      <c r="H134" s="298"/>
      <c r="I134" s="298"/>
      <c r="J134" s="298"/>
      <c r="K134" s="298"/>
    </row>
    <row r="135" spans="1:11" ht="25.5" customHeight="1">
      <c r="A135" s="327" t="s">
        <v>47</v>
      </c>
      <c r="B135" s="327"/>
      <c r="C135" s="327"/>
      <c r="D135" s="327"/>
      <c r="E135" s="327"/>
      <c r="F135" s="327"/>
      <c r="G135" s="327"/>
      <c r="H135" s="327"/>
      <c r="I135" s="327"/>
      <c r="J135" s="327"/>
    </row>
    <row r="136" spans="1:11" ht="25.5" customHeight="1">
      <c r="A136" s="144" t="s">
        <v>107</v>
      </c>
      <c r="B136" s="145"/>
      <c r="C136" s="146"/>
      <c r="D136" s="146"/>
      <c r="E136" s="146"/>
      <c r="F136" s="146"/>
      <c r="G136" s="146"/>
      <c r="H136" s="146"/>
      <c r="I136" s="146"/>
      <c r="J136" s="146"/>
    </row>
    <row r="137" spans="1:11" ht="36.75" customHeight="1">
      <c r="A137" s="127" t="s">
        <v>1</v>
      </c>
      <c r="B137" s="127" t="s">
        <v>2</v>
      </c>
      <c r="C137" s="294" t="s">
        <v>139</v>
      </c>
      <c r="D137" s="128" t="s">
        <v>28</v>
      </c>
      <c r="E137" s="333" t="s">
        <v>186</v>
      </c>
      <c r="F137" s="334"/>
      <c r="G137" s="334"/>
      <c r="H137" s="335"/>
      <c r="I137" s="296" t="s">
        <v>187</v>
      </c>
      <c r="J137" s="183" t="s">
        <v>192</v>
      </c>
      <c r="K137" s="241" t="s">
        <v>185</v>
      </c>
    </row>
    <row r="138" spans="1:11" ht="39.75" customHeight="1" thickBot="1">
      <c r="A138" s="129"/>
      <c r="B138" s="129"/>
      <c r="C138" s="295"/>
      <c r="D138" s="130" t="s">
        <v>29</v>
      </c>
      <c r="E138" s="332" t="s">
        <v>188</v>
      </c>
      <c r="F138" s="332" t="s">
        <v>189</v>
      </c>
      <c r="G138" s="332" t="s">
        <v>190</v>
      </c>
      <c r="H138" s="332" t="s">
        <v>191</v>
      </c>
      <c r="I138" s="297"/>
      <c r="J138" s="129"/>
      <c r="K138" s="242"/>
    </row>
    <row r="139" spans="1:11" ht="48.75" customHeight="1" thickTop="1">
      <c r="A139" s="98">
        <v>1</v>
      </c>
      <c r="B139" s="319" t="s">
        <v>196</v>
      </c>
      <c r="C139" s="319"/>
      <c r="D139" s="99"/>
      <c r="E139" s="227"/>
      <c r="F139" s="252"/>
      <c r="G139" s="252"/>
      <c r="H139" s="227"/>
      <c r="I139" s="252"/>
      <c r="J139" s="245"/>
      <c r="K139" s="301"/>
    </row>
    <row r="140" spans="1:11" ht="44.25" customHeight="1">
      <c r="A140" s="103"/>
      <c r="B140" s="311"/>
      <c r="C140" s="311"/>
      <c r="D140" s="104"/>
      <c r="E140" s="222"/>
      <c r="F140" s="237"/>
      <c r="G140" s="237"/>
      <c r="H140" s="222"/>
      <c r="I140" s="237"/>
      <c r="J140" s="105"/>
      <c r="K140" s="302"/>
    </row>
    <row r="141" spans="1:11" ht="36.75" customHeight="1">
      <c r="A141" s="108"/>
      <c r="B141" s="310"/>
      <c r="C141" s="310"/>
      <c r="D141" s="109"/>
      <c r="E141" s="227"/>
      <c r="F141" s="252"/>
      <c r="G141" s="252"/>
      <c r="H141" s="227"/>
      <c r="I141" s="252"/>
      <c r="J141" s="101"/>
      <c r="K141" s="326"/>
    </row>
    <row r="142" spans="1:11" ht="47.25" customHeight="1">
      <c r="A142" s="110"/>
      <c r="B142" s="311"/>
      <c r="C142" s="311"/>
      <c r="D142" s="104"/>
      <c r="E142" s="222"/>
      <c r="F142" s="237"/>
      <c r="G142" s="237"/>
      <c r="H142" s="222"/>
      <c r="I142" s="237"/>
      <c r="J142" s="105"/>
      <c r="K142" s="302"/>
    </row>
    <row r="143" spans="1:11" ht="27.75" customHeight="1">
      <c r="A143" s="147"/>
      <c r="B143" s="148"/>
      <c r="C143" s="149"/>
      <c r="D143" s="150"/>
      <c r="E143" s="219"/>
      <c r="F143" s="246"/>
      <c r="G143" s="246"/>
      <c r="H143" s="219"/>
      <c r="I143" s="246"/>
      <c r="J143" s="151"/>
    </row>
    <row r="144" spans="1:11" ht="27.75" customHeight="1">
      <c r="A144" s="305"/>
      <c r="B144" s="305"/>
      <c r="C144" s="305"/>
      <c r="D144" s="305"/>
      <c r="E144" s="305"/>
      <c r="F144" s="305"/>
      <c r="G144" s="305"/>
      <c r="H144" s="305"/>
      <c r="I144" s="305"/>
      <c r="J144" s="305"/>
      <c r="K144" s="305"/>
    </row>
    <row r="145" spans="1:31" s="140" customFormat="1" ht="21" customHeight="1"/>
    <row r="146" spans="1:31" s="140" customFormat="1" ht="21" customHeight="1"/>
    <row r="147" spans="1:31" s="140" customFormat="1" ht="21" customHeight="1"/>
    <row r="148" spans="1:31" ht="23.25" customHeight="1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</row>
    <row r="149" spans="1:31" ht="23.25" customHeight="1">
      <c r="A149" s="298" t="s">
        <v>193</v>
      </c>
      <c r="B149" s="298"/>
      <c r="C149" s="298"/>
      <c r="D149" s="298"/>
      <c r="E149" s="298"/>
      <c r="F149" s="298"/>
      <c r="G149" s="298"/>
      <c r="H149" s="298"/>
      <c r="I149" s="298"/>
      <c r="J149" s="298"/>
      <c r="K149" s="298"/>
    </row>
    <row r="150" spans="1:31" ht="23.25" customHeight="1">
      <c r="A150" s="298" t="s">
        <v>194</v>
      </c>
      <c r="B150" s="298"/>
      <c r="C150" s="298"/>
      <c r="D150" s="298"/>
      <c r="E150" s="298"/>
      <c r="F150" s="298"/>
      <c r="G150" s="298"/>
      <c r="H150" s="298"/>
      <c r="I150" s="298"/>
      <c r="J150" s="298"/>
      <c r="K150" s="298"/>
    </row>
    <row r="151" spans="1:31" ht="23.25" customHeight="1">
      <c r="A151" s="298" t="s">
        <v>30</v>
      </c>
      <c r="B151" s="298"/>
      <c r="C151" s="298"/>
      <c r="D151" s="298"/>
      <c r="E151" s="298"/>
      <c r="F151" s="298"/>
      <c r="G151" s="298"/>
      <c r="H151" s="298"/>
      <c r="I151" s="298"/>
      <c r="J151" s="298"/>
      <c r="K151" s="298"/>
    </row>
    <row r="152" spans="1:31" s="140" customFormat="1" ht="21" customHeight="1">
      <c r="A152" s="327" t="s">
        <v>47</v>
      </c>
      <c r="B152" s="327"/>
      <c r="C152" s="327"/>
      <c r="D152" s="327"/>
      <c r="E152" s="327"/>
      <c r="F152" s="327"/>
      <c r="G152" s="327"/>
      <c r="H152" s="327"/>
      <c r="I152" s="327"/>
      <c r="J152" s="327"/>
    </row>
    <row r="153" spans="1:31" s="140" customFormat="1" ht="21" customHeight="1">
      <c r="A153" s="124"/>
      <c r="B153" s="126" t="s">
        <v>85</v>
      </c>
      <c r="C153" s="124"/>
      <c r="D153" s="124"/>
      <c r="E153" s="124"/>
      <c r="F153" s="124"/>
      <c r="G153" s="124"/>
      <c r="H153" s="124"/>
      <c r="I153" s="124"/>
      <c r="J153" s="124"/>
    </row>
    <row r="154" spans="1:31" s="140" customFormat="1" ht="21" customHeight="1">
      <c r="A154" s="241" t="s">
        <v>1</v>
      </c>
      <c r="B154" s="241" t="s">
        <v>2</v>
      </c>
      <c r="C154" s="294" t="s">
        <v>139</v>
      </c>
      <c r="D154" s="128" t="s">
        <v>28</v>
      </c>
      <c r="E154" s="333" t="s">
        <v>186</v>
      </c>
      <c r="F154" s="334"/>
      <c r="G154" s="334"/>
      <c r="H154" s="335"/>
      <c r="I154" s="296" t="s">
        <v>187</v>
      </c>
      <c r="J154" s="336" t="s">
        <v>192</v>
      </c>
      <c r="K154" s="241" t="s">
        <v>185</v>
      </c>
    </row>
    <row r="155" spans="1:31" s="140" customFormat="1" ht="21" customHeight="1" thickBot="1">
      <c r="A155" s="129"/>
      <c r="B155" s="129"/>
      <c r="C155" s="295"/>
      <c r="D155" s="130" t="s">
        <v>29</v>
      </c>
      <c r="E155" s="332" t="s">
        <v>188</v>
      </c>
      <c r="F155" s="332" t="s">
        <v>189</v>
      </c>
      <c r="G155" s="332" t="s">
        <v>190</v>
      </c>
      <c r="H155" s="332" t="s">
        <v>191</v>
      </c>
      <c r="I155" s="297"/>
      <c r="J155" s="339"/>
      <c r="K155" s="242"/>
    </row>
    <row r="156" spans="1:31" s="140" customFormat="1" ht="36.75" customHeight="1" thickTop="1">
      <c r="A156" s="108">
        <v>1</v>
      </c>
      <c r="B156" s="111" t="s">
        <v>104</v>
      </c>
      <c r="C156" s="244" t="s">
        <v>177</v>
      </c>
      <c r="D156" s="113">
        <v>30000</v>
      </c>
      <c r="E156" s="255"/>
      <c r="F156" s="259"/>
      <c r="G156" s="259"/>
      <c r="H156" s="259"/>
      <c r="I156" s="259"/>
      <c r="J156" s="115" t="s">
        <v>6</v>
      </c>
      <c r="K156" s="201"/>
      <c r="N156" s="153"/>
      <c r="O156" s="154"/>
      <c r="P156" s="138"/>
      <c r="Q156" s="143"/>
      <c r="R156" s="155"/>
      <c r="S156" s="137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</row>
    <row r="157" spans="1:31" s="140" customFormat="1" ht="59.25" customHeight="1">
      <c r="A157" s="117">
        <v>2</v>
      </c>
      <c r="B157" s="118" t="s">
        <v>105</v>
      </c>
      <c r="C157" s="119" t="s">
        <v>178</v>
      </c>
      <c r="D157" s="120">
        <v>70000</v>
      </c>
      <c r="E157" s="121"/>
      <c r="F157" s="260"/>
      <c r="G157" s="260"/>
      <c r="H157" s="260"/>
      <c r="I157" s="260"/>
      <c r="J157" s="122" t="s">
        <v>6</v>
      </c>
      <c r="K157" s="201"/>
      <c r="N157" s="153"/>
      <c r="O157" s="154"/>
      <c r="P157" s="138"/>
      <c r="Q157" s="143"/>
      <c r="R157" s="155"/>
      <c r="S157" s="137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</row>
    <row r="158" spans="1:31" s="140" customFormat="1" ht="60" customHeight="1">
      <c r="A158" s="117">
        <v>3</v>
      </c>
      <c r="B158" s="118" t="s">
        <v>179</v>
      </c>
      <c r="C158" s="119" t="s">
        <v>177</v>
      </c>
      <c r="D158" s="120">
        <v>70000</v>
      </c>
      <c r="E158" s="121"/>
      <c r="F158" s="260"/>
      <c r="G158" s="260"/>
      <c r="H158" s="260"/>
      <c r="I158" s="260"/>
      <c r="J158" s="122" t="s">
        <v>6</v>
      </c>
      <c r="K158" s="201"/>
      <c r="N158" s="156"/>
      <c r="O158" s="156"/>
      <c r="P158" s="156"/>
      <c r="Q158" s="157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</row>
    <row r="159" spans="1:31" s="140" customFormat="1" ht="53.25" customHeight="1">
      <c r="A159" s="117">
        <v>4</v>
      </c>
      <c r="B159" s="118" t="s">
        <v>170</v>
      </c>
      <c r="C159" s="119" t="s">
        <v>177</v>
      </c>
      <c r="D159" s="120">
        <v>15000</v>
      </c>
      <c r="E159" s="121"/>
      <c r="F159" s="260"/>
      <c r="G159" s="260"/>
      <c r="H159" s="260"/>
      <c r="I159" s="260"/>
      <c r="J159" s="122" t="s">
        <v>6</v>
      </c>
      <c r="K159" s="201"/>
    </row>
    <row r="160" spans="1:31" s="140" customFormat="1" ht="54.75" customHeight="1">
      <c r="A160" s="117">
        <v>5</v>
      </c>
      <c r="B160" s="118" t="s">
        <v>174</v>
      </c>
      <c r="C160" s="119" t="s">
        <v>177</v>
      </c>
      <c r="D160" s="120">
        <v>20000</v>
      </c>
      <c r="E160" s="121"/>
      <c r="F160" s="260"/>
      <c r="G160" s="260"/>
      <c r="H160" s="260"/>
      <c r="I160" s="260"/>
      <c r="J160" s="122" t="s">
        <v>6</v>
      </c>
      <c r="K160" s="201"/>
    </row>
    <row r="161" spans="1:11" s="140" customFormat="1" ht="21" customHeight="1"/>
    <row r="162" spans="1:11" s="140" customFormat="1" ht="21" customHeight="1"/>
    <row r="163" spans="1:11" s="140" customFormat="1" ht="21" customHeight="1">
      <c r="A163" s="305"/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pans="1:11" ht="23.25" customHeight="1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</row>
    <row r="165" spans="1:11" ht="23.25" customHeight="1">
      <c r="A165" s="298" t="s">
        <v>193</v>
      </c>
      <c r="B165" s="298"/>
      <c r="C165" s="298"/>
      <c r="D165" s="298"/>
      <c r="E165" s="298"/>
      <c r="F165" s="298"/>
      <c r="G165" s="298"/>
      <c r="H165" s="298"/>
      <c r="I165" s="298"/>
      <c r="J165" s="298"/>
      <c r="K165" s="298"/>
    </row>
    <row r="166" spans="1:11" ht="23.25" customHeight="1">
      <c r="A166" s="298" t="s">
        <v>194</v>
      </c>
      <c r="B166" s="298"/>
      <c r="C166" s="298"/>
      <c r="D166" s="298"/>
      <c r="E166" s="298"/>
      <c r="F166" s="298"/>
      <c r="G166" s="298"/>
      <c r="H166" s="298"/>
      <c r="I166" s="298"/>
      <c r="J166" s="298"/>
      <c r="K166" s="298"/>
    </row>
    <row r="167" spans="1:11" ht="23.25" customHeight="1">
      <c r="A167" s="298" t="s">
        <v>30</v>
      </c>
      <c r="B167" s="298"/>
      <c r="C167" s="298"/>
      <c r="D167" s="298"/>
      <c r="E167" s="298"/>
      <c r="F167" s="298"/>
      <c r="G167" s="298"/>
      <c r="H167" s="298"/>
      <c r="I167" s="298"/>
      <c r="J167" s="298"/>
      <c r="K167" s="298"/>
    </row>
    <row r="168" spans="1:11" ht="28.5" customHeight="1">
      <c r="A168" s="284" t="s">
        <v>47</v>
      </c>
      <c r="B168" s="284"/>
      <c r="C168" s="284"/>
      <c r="D168" s="284"/>
      <c r="E168" s="284"/>
      <c r="F168" s="284"/>
      <c r="G168" s="284"/>
      <c r="H168" s="284"/>
      <c r="I168" s="284"/>
      <c r="J168" s="284"/>
    </row>
    <row r="169" spans="1:11" ht="18" customHeight="1">
      <c r="A169" s="158"/>
      <c r="B169" s="158" t="s">
        <v>108</v>
      </c>
      <c r="C169" s="158"/>
      <c r="D169" s="159"/>
      <c r="E169" s="158"/>
      <c r="F169" s="158"/>
      <c r="G169" s="158"/>
      <c r="H169" s="158"/>
      <c r="I169" s="158"/>
      <c r="J169" s="158"/>
    </row>
    <row r="170" spans="1:11" ht="25.5" customHeight="1">
      <c r="A170" s="241" t="s">
        <v>1</v>
      </c>
      <c r="B170" s="241" t="s">
        <v>2</v>
      </c>
      <c r="C170" s="294" t="s">
        <v>139</v>
      </c>
      <c r="D170" s="128" t="s">
        <v>28</v>
      </c>
      <c r="E170" s="333" t="s">
        <v>186</v>
      </c>
      <c r="F170" s="334"/>
      <c r="G170" s="334"/>
      <c r="H170" s="335"/>
      <c r="I170" s="296" t="s">
        <v>187</v>
      </c>
      <c r="J170" s="336" t="s">
        <v>192</v>
      </c>
      <c r="K170" s="241" t="s">
        <v>185</v>
      </c>
    </row>
    <row r="171" spans="1:11" ht="20.25" customHeight="1" thickBot="1">
      <c r="A171" s="129"/>
      <c r="B171" s="129"/>
      <c r="C171" s="295"/>
      <c r="D171" s="130" t="s">
        <v>29</v>
      </c>
      <c r="E171" s="332" t="s">
        <v>188</v>
      </c>
      <c r="F171" s="332" t="s">
        <v>189</v>
      </c>
      <c r="G171" s="332" t="s">
        <v>190</v>
      </c>
      <c r="H171" s="332" t="s">
        <v>191</v>
      </c>
      <c r="I171" s="297"/>
      <c r="J171" s="339"/>
      <c r="K171" s="242"/>
    </row>
    <row r="172" spans="1:11" ht="25.5" customHeight="1" thickTop="1">
      <c r="A172" s="164">
        <v>1</v>
      </c>
      <c r="B172" s="165" t="s">
        <v>58</v>
      </c>
      <c r="C172" s="165" t="s">
        <v>94</v>
      </c>
      <c r="D172" s="165">
        <v>7382400</v>
      </c>
      <c r="E172" s="341"/>
      <c r="F172" s="341"/>
      <c r="G172" s="341"/>
      <c r="H172" s="341"/>
      <c r="I172" s="341"/>
      <c r="J172" s="245" t="s">
        <v>3</v>
      </c>
      <c r="K172" s="342"/>
    </row>
    <row r="173" spans="1:11" ht="21" customHeight="1">
      <c r="A173" s="160"/>
      <c r="B173" s="161"/>
      <c r="C173" s="161"/>
      <c r="D173" s="162"/>
      <c r="E173" s="163"/>
      <c r="F173" s="163"/>
      <c r="G173" s="163"/>
      <c r="H173" s="163"/>
      <c r="I173" s="163"/>
      <c r="J173" s="105"/>
      <c r="K173" s="304"/>
    </row>
    <row r="174" spans="1:11" ht="25.5" customHeight="1">
      <c r="A174" s="164">
        <v>2</v>
      </c>
      <c r="B174" s="165" t="s">
        <v>59</v>
      </c>
      <c r="C174" s="165" t="s">
        <v>95</v>
      </c>
      <c r="D174" s="165">
        <v>1272000</v>
      </c>
      <c r="E174" s="134"/>
      <c r="F174" s="134"/>
      <c r="G174" s="134"/>
      <c r="H174" s="134"/>
      <c r="I174" s="134"/>
      <c r="J174" s="101" t="s">
        <v>3</v>
      </c>
      <c r="K174" s="303"/>
    </row>
    <row r="175" spans="1:11" ht="25.5" customHeight="1">
      <c r="A175" s="160"/>
      <c r="B175" s="161"/>
      <c r="C175" s="161"/>
      <c r="D175" s="162"/>
      <c r="E175" s="163"/>
      <c r="F175" s="163"/>
      <c r="G175" s="163"/>
      <c r="H175" s="163"/>
      <c r="I175" s="163"/>
      <c r="J175" s="105"/>
      <c r="K175" s="304"/>
    </row>
    <row r="176" spans="1:11" ht="19.149999999999999" customHeight="1">
      <c r="A176" s="166">
        <v>3</v>
      </c>
      <c r="B176" s="165" t="s">
        <v>60</v>
      </c>
      <c r="C176" s="165" t="s">
        <v>96</v>
      </c>
      <c r="D176" s="167">
        <v>24000</v>
      </c>
      <c r="E176" s="134"/>
      <c r="F176" s="134"/>
      <c r="G176" s="134"/>
      <c r="H176" s="134"/>
      <c r="I176" s="134"/>
      <c r="J176" s="101" t="s">
        <v>3</v>
      </c>
      <c r="K176" s="303"/>
    </row>
    <row r="177" spans="1:11" ht="27.75" customHeight="1">
      <c r="A177" s="168"/>
      <c r="B177" s="169"/>
      <c r="C177" s="161"/>
      <c r="D177" s="162"/>
      <c r="E177" s="163"/>
      <c r="F177" s="163"/>
      <c r="G177" s="163"/>
      <c r="H177" s="163"/>
      <c r="I177" s="163"/>
      <c r="J177" s="105"/>
      <c r="K177" s="304"/>
    </row>
    <row r="178" spans="1:11" ht="21" customHeight="1">
      <c r="A178" s="166">
        <v>4</v>
      </c>
      <c r="B178" s="321" t="s">
        <v>48</v>
      </c>
      <c r="C178" s="321" t="s">
        <v>49</v>
      </c>
      <c r="D178" s="167">
        <v>350000</v>
      </c>
      <c r="E178" s="134"/>
      <c r="F178" s="134"/>
      <c r="G178" s="134"/>
      <c r="H178" s="134"/>
      <c r="I178" s="134"/>
      <c r="J178" s="101" t="s">
        <v>3</v>
      </c>
      <c r="K178" s="303"/>
    </row>
    <row r="179" spans="1:11" ht="30.75" customHeight="1">
      <c r="A179" s="168"/>
      <c r="B179" s="322"/>
      <c r="C179" s="322"/>
      <c r="D179" s="162"/>
      <c r="E179" s="163"/>
      <c r="F179" s="163"/>
      <c r="G179" s="163"/>
      <c r="H179" s="163"/>
      <c r="I179" s="163"/>
      <c r="J179" s="105"/>
      <c r="K179" s="304"/>
    </row>
    <row r="180" spans="1:11" ht="54" customHeight="1">
      <c r="A180" s="170">
        <v>5</v>
      </c>
      <c r="B180" s="171" t="s">
        <v>61</v>
      </c>
      <c r="C180" s="171" t="s">
        <v>62</v>
      </c>
      <c r="D180" s="172">
        <v>83500</v>
      </c>
      <c r="E180" s="173"/>
      <c r="F180" s="173"/>
      <c r="G180" s="173"/>
      <c r="H180" s="173"/>
      <c r="I180" s="173"/>
      <c r="J180" s="174" t="s">
        <v>3</v>
      </c>
      <c r="K180" s="201"/>
    </row>
    <row r="181" spans="1:11" ht="30.75" customHeight="1">
      <c r="D181" s="124"/>
    </row>
    <row r="182" spans="1:11" ht="30.75" customHeight="1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</row>
    <row r="183" spans="1:11" ht="23.25" customHeight="1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</row>
    <row r="184" spans="1:11" ht="23.25" customHeight="1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</row>
    <row r="185" spans="1:11" ht="23.25" customHeight="1">
      <c r="A185" s="298" t="s">
        <v>193</v>
      </c>
      <c r="B185" s="298"/>
      <c r="C185" s="298"/>
      <c r="D185" s="298"/>
      <c r="E185" s="298"/>
      <c r="F185" s="298"/>
      <c r="G185" s="298"/>
      <c r="H185" s="298"/>
      <c r="I185" s="298"/>
      <c r="J185" s="298"/>
      <c r="K185" s="298"/>
    </row>
    <row r="186" spans="1:11" ht="23.25" customHeight="1">
      <c r="A186" s="298" t="s">
        <v>194</v>
      </c>
      <c r="B186" s="298"/>
      <c r="C186" s="298"/>
      <c r="D186" s="298"/>
      <c r="E186" s="298"/>
      <c r="F186" s="298"/>
      <c r="G186" s="298"/>
      <c r="H186" s="298"/>
      <c r="I186" s="298"/>
      <c r="J186" s="298"/>
      <c r="K186" s="298"/>
    </row>
    <row r="187" spans="1:11" ht="23.25" customHeight="1">
      <c r="A187" s="298" t="s">
        <v>30</v>
      </c>
      <c r="B187" s="298"/>
      <c r="C187" s="298"/>
      <c r="D187" s="298"/>
      <c r="E187" s="298"/>
      <c r="F187" s="298"/>
      <c r="G187" s="298"/>
      <c r="H187" s="298"/>
      <c r="I187" s="298"/>
      <c r="J187" s="298"/>
      <c r="K187" s="298"/>
    </row>
    <row r="188" spans="1:11" ht="28.5" customHeight="1">
      <c r="A188" s="126" t="s">
        <v>101</v>
      </c>
      <c r="D188" s="156"/>
      <c r="E188" s="156"/>
      <c r="F188" s="156"/>
      <c r="G188" s="156"/>
      <c r="H188" s="156"/>
      <c r="I188" s="156"/>
      <c r="J188" s="156"/>
    </row>
    <row r="189" spans="1:11" ht="22.9" customHeight="1">
      <c r="B189" s="126" t="s">
        <v>126</v>
      </c>
      <c r="D189" s="156"/>
      <c r="E189" s="156"/>
      <c r="F189" s="156"/>
      <c r="G189" s="156"/>
      <c r="H189" s="156"/>
      <c r="I189" s="156"/>
      <c r="J189" s="156"/>
    </row>
    <row r="190" spans="1:11" ht="28.5" customHeight="1">
      <c r="A190" s="241" t="s">
        <v>1</v>
      </c>
      <c r="B190" s="241" t="s">
        <v>2</v>
      </c>
      <c r="C190" s="294" t="s">
        <v>139</v>
      </c>
      <c r="D190" s="128" t="s">
        <v>28</v>
      </c>
      <c r="E190" s="333" t="s">
        <v>186</v>
      </c>
      <c r="F190" s="334"/>
      <c r="G190" s="334"/>
      <c r="H190" s="335"/>
      <c r="I190" s="296" t="s">
        <v>187</v>
      </c>
      <c r="J190" s="336" t="s">
        <v>192</v>
      </c>
      <c r="K190" s="241" t="s">
        <v>185</v>
      </c>
    </row>
    <row r="191" spans="1:11" ht="18.75" customHeight="1" thickBot="1">
      <c r="A191" s="129"/>
      <c r="B191" s="129"/>
      <c r="C191" s="295"/>
      <c r="D191" s="130" t="s">
        <v>29</v>
      </c>
      <c r="E191" s="332" t="s">
        <v>188</v>
      </c>
      <c r="F191" s="332" t="s">
        <v>189</v>
      </c>
      <c r="G191" s="332" t="s">
        <v>190</v>
      </c>
      <c r="H191" s="332" t="s">
        <v>191</v>
      </c>
      <c r="I191" s="297"/>
      <c r="J191" s="339"/>
      <c r="K191" s="242"/>
    </row>
    <row r="192" spans="1:11" ht="26.25" customHeight="1" thickTop="1">
      <c r="A192" s="290">
        <v>1</v>
      </c>
      <c r="B192" s="287" t="s">
        <v>4</v>
      </c>
      <c r="C192" s="312" t="s">
        <v>177</v>
      </c>
      <c r="D192" s="256">
        <v>30000</v>
      </c>
      <c r="E192" s="255"/>
      <c r="F192" s="251"/>
      <c r="G192" s="255"/>
      <c r="H192" s="255"/>
      <c r="I192" s="251"/>
      <c r="J192" s="320" t="s">
        <v>65</v>
      </c>
      <c r="K192" s="340"/>
    </row>
    <row r="193" spans="1:11" ht="27.75" customHeight="1">
      <c r="A193" s="283"/>
      <c r="B193" s="286"/>
      <c r="C193" s="312"/>
      <c r="D193" s="135"/>
      <c r="E193" s="237"/>
      <c r="F193" s="106"/>
      <c r="G193" s="237"/>
      <c r="H193" s="237"/>
      <c r="I193" s="106"/>
      <c r="J193" s="308"/>
      <c r="K193" s="300"/>
    </row>
    <row r="194" spans="1:11" ht="22.9" customHeight="1">
      <c r="A194" s="290">
        <v>2</v>
      </c>
      <c r="B194" s="312" t="s">
        <v>106</v>
      </c>
      <c r="C194" s="306" t="s">
        <v>177</v>
      </c>
      <c r="D194" s="132">
        <v>10000</v>
      </c>
      <c r="E194" s="255"/>
      <c r="F194" s="251"/>
      <c r="G194" s="255"/>
      <c r="H194" s="255"/>
      <c r="I194" s="251"/>
      <c r="J194" s="320" t="s">
        <v>65</v>
      </c>
      <c r="K194" s="299"/>
    </row>
    <row r="195" spans="1:11" ht="22.9" customHeight="1">
      <c r="A195" s="283"/>
      <c r="B195" s="311"/>
      <c r="C195" s="306"/>
      <c r="D195" s="135"/>
      <c r="E195" s="237"/>
      <c r="F195" s="106"/>
      <c r="G195" s="237"/>
      <c r="H195" s="237"/>
      <c r="I195" s="104"/>
      <c r="J195" s="308"/>
      <c r="K195" s="300"/>
    </row>
    <row r="196" spans="1:11" ht="22.9" customHeight="1">
      <c r="A196" s="282">
        <v>3</v>
      </c>
      <c r="B196" s="285" t="s">
        <v>5</v>
      </c>
      <c r="C196" s="306" t="s">
        <v>177</v>
      </c>
      <c r="D196" s="133">
        <v>5000</v>
      </c>
      <c r="E196" s="255"/>
      <c r="F196" s="251"/>
      <c r="G196" s="255"/>
      <c r="H196" s="255"/>
      <c r="I196" s="259"/>
      <c r="J196" s="309" t="s">
        <v>65</v>
      </c>
      <c r="K196" s="299"/>
    </row>
    <row r="197" spans="1:11" ht="35.25" customHeight="1">
      <c r="A197" s="283"/>
      <c r="B197" s="286"/>
      <c r="C197" s="306"/>
      <c r="D197" s="135"/>
      <c r="E197" s="237"/>
      <c r="F197" s="104"/>
      <c r="G197" s="237"/>
      <c r="H197" s="237"/>
      <c r="I197" s="104"/>
      <c r="J197" s="308"/>
      <c r="K197" s="300"/>
    </row>
    <row r="198" spans="1:11" ht="27" customHeight="1">
      <c r="A198" s="133">
        <v>4</v>
      </c>
      <c r="B198" s="175" t="s">
        <v>128</v>
      </c>
      <c r="C198" s="306" t="s">
        <v>177</v>
      </c>
      <c r="D198" s="133">
        <v>756340</v>
      </c>
      <c r="E198" s="255"/>
      <c r="F198" s="251"/>
      <c r="G198" s="255"/>
      <c r="H198" s="255"/>
      <c r="I198" s="259"/>
      <c r="J198" s="100"/>
      <c r="K198" s="299"/>
    </row>
    <row r="199" spans="1:11" ht="22.9" customHeight="1">
      <c r="A199" s="135"/>
      <c r="B199" s="176" t="s">
        <v>127</v>
      </c>
      <c r="C199" s="306"/>
      <c r="D199" s="135"/>
      <c r="E199" s="237"/>
      <c r="F199" s="104"/>
      <c r="G199" s="237"/>
      <c r="H199" s="237"/>
      <c r="I199" s="104"/>
      <c r="J199" s="114"/>
      <c r="K199" s="300"/>
    </row>
    <row r="200" spans="1:11" ht="32.25" customHeight="1">
      <c r="A200" s="132">
        <v>5</v>
      </c>
      <c r="B200" s="312" t="s">
        <v>50</v>
      </c>
      <c r="C200" s="306" t="s">
        <v>177</v>
      </c>
      <c r="D200" s="132">
        <v>6500</v>
      </c>
      <c r="E200" s="255"/>
      <c r="F200" s="251"/>
      <c r="G200" s="255"/>
      <c r="H200" s="255"/>
      <c r="I200" s="259"/>
      <c r="J200" s="320" t="s">
        <v>65</v>
      </c>
      <c r="K200" s="299"/>
    </row>
    <row r="201" spans="1:11" ht="32.25" customHeight="1">
      <c r="A201" s="177"/>
      <c r="B201" s="311"/>
      <c r="C201" s="306"/>
      <c r="D201" s="179"/>
      <c r="E201" s="237"/>
      <c r="F201" s="104"/>
      <c r="G201" s="237"/>
      <c r="H201" s="237"/>
      <c r="I201" s="104"/>
      <c r="J201" s="308"/>
      <c r="K201" s="300"/>
    </row>
    <row r="202" spans="1:11" ht="32.25" customHeight="1">
      <c r="A202" s="202"/>
      <c r="B202" s="249"/>
      <c r="C202" s="249"/>
      <c r="D202" s="203"/>
      <c r="E202" s="247"/>
      <c r="F202" s="247"/>
      <c r="G202" s="247"/>
      <c r="H202" s="247"/>
      <c r="I202" s="247"/>
      <c r="J202" s="251"/>
      <c r="K202" s="338"/>
    </row>
    <row r="203" spans="1:11" ht="22.9" customHeight="1">
      <c r="A203" s="305"/>
      <c r="B203" s="305"/>
      <c r="C203" s="305"/>
      <c r="D203" s="305"/>
      <c r="E203" s="305"/>
      <c r="F203" s="305"/>
      <c r="G203" s="305"/>
      <c r="H203" s="305"/>
      <c r="I203" s="305"/>
      <c r="J203" s="305"/>
      <c r="K203" s="305"/>
    </row>
    <row r="204" spans="1:11" ht="22.9" customHeight="1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</row>
    <row r="205" spans="1:11" ht="20.25" customHeight="1">
      <c r="A205" s="298" t="s">
        <v>193</v>
      </c>
      <c r="B205" s="298"/>
      <c r="C205" s="298"/>
      <c r="D205" s="298"/>
      <c r="E205" s="298"/>
      <c r="F205" s="298"/>
      <c r="G205" s="298"/>
      <c r="H205" s="298"/>
      <c r="I205" s="298"/>
      <c r="J205" s="298"/>
      <c r="K205" s="298"/>
    </row>
    <row r="206" spans="1:11" ht="20.25" customHeight="1">
      <c r="A206" s="298" t="s">
        <v>194</v>
      </c>
      <c r="B206" s="298"/>
      <c r="C206" s="298"/>
      <c r="D206" s="298"/>
      <c r="E206" s="298"/>
      <c r="F206" s="298"/>
      <c r="G206" s="298"/>
      <c r="H206" s="298"/>
      <c r="I206" s="298"/>
      <c r="J206" s="298"/>
      <c r="K206" s="298"/>
    </row>
    <row r="207" spans="1:11" ht="20.25" customHeight="1">
      <c r="A207" s="298" t="s">
        <v>30</v>
      </c>
      <c r="B207" s="298"/>
      <c r="C207" s="298"/>
      <c r="D207" s="298"/>
      <c r="E207" s="298"/>
      <c r="F207" s="298"/>
      <c r="G207" s="298"/>
      <c r="H207" s="298"/>
      <c r="I207" s="298"/>
      <c r="J207" s="298"/>
      <c r="K207" s="298"/>
    </row>
    <row r="208" spans="1:11" ht="20.25" customHeight="1">
      <c r="A208" s="126"/>
      <c r="B208" s="126" t="s">
        <v>126</v>
      </c>
      <c r="D208" s="156"/>
      <c r="E208" s="156"/>
      <c r="F208" s="156"/>
      <c r="G208" s="156"/>
      <c r="H208" s="156"/>
      <c r="I208" s="156"/>
      <c r="J208" s="156"/>
    </row>
    <row r="209" spans="1:11" ht="22.9" customHeight="1">
      <c r="A209" s="127" t="s">
        <v>1</v>
      </c>
      <c r="B209" s="127" t="s">
        <v>2</v>
      </c>
      <c r="C209" s="294" t="s">
        <v>139</v>
      </c>
      <c r="D209" s="128" t="s">
        <v>28</v>
      </c>
      <c r="E209" s="333" t="s">
        <v>186</v>
      </c>
      <c r="F209" s="334"/>
      <c r="G209" s="334"/>
      <c r="H209" s="335"/>
      <c r="I209" s="296" t="s">
        <v>187</v>
      </c>
      <c r="J209" s="336" t="s">
        <v>192</v>
      </c>
      <c r="K209" s="241" t="s">
        <v>185</v>
      </c>
    </row>
    <row r="210" spans="1:11" ht="38.25" customHeight="1" thickBot="1">
      <c r="A210" s="129"/>
      <c r="B210" s="129"/>
      <c r="C210" s="295"/>
      <c r="D210" s="130" t="s">
        <v>29</v>
      </c>
      <c r="E210" s="332" t="s">
        <v>188</v>
      </c>
      <c r="F210" s="332" t="s">
        <v>189</v>
      </c>
      <c r="G210" s="332" t="s">
        <v>190</v>
      </c>
      <c r="H210" s="332" t="s">
        <v>191</v>
      </c>
      <c r="I210" s="297"/>
      <c r="J210" s="337"/>
      <c r="K210" s="242"/>
    </row>
    <row r="211" spans="1:11" ht="26.25" customHeight="1" thickTop="1">
      <c r="A211" s="318">
        <v>6</v>
      </c>
      <c r="B211" s="319" t="s">
        <v>129</v>
      </c>
      <c r="C211" s="319" t="s">
        <v>130</v>
      </c>
      <c r="D211" s="133">
        <v>20000</v>
      </c>
      <c r="E211" s="228"/>
      <c r="F211" s="255"/>
      <c r="G211" s="255"/>
      <c r="H211" s="228"/>
      <c r="I211" s="255"/>
      <c r="J211" s="307" t="s">
        <v>65</v>
      </c>
      <c r="K211" s="299"/>
    </row>
    <row r="212" spans="1:11" ht="19.5" customHeight="1">
      <c r="A212" s="283"/>
      <c r="B212" s="311"/>
      <c r="C212" s="311"/>
      <c r="D212" s="135"/>
      <c r="E212" s="222"/>
      <c r="F212" s="237"/>
      <c r="G212" s="237"/>
      <c r="H212" s="222"/>
      <c r="I212" s="237"/>
      <c r="J212" s="308"/>
      <c r="K212" s="300"/>
    </row>
    <row r="213" spans="1:11" ht="26.25" customHeight="1">
      <c r="A213" s="282">
        <v>7</v>
      </c>
      <c r="B213" s="285" t="s">
        <v>78</v>
      </c>
      <c r="C213" s="285" t="s">
        <v>180</v>
      </c>
      <c r="D213" s="133">
        <v>1254000</v>
      </c>
      <c r="E213" s="228"/>
      <c r="F213" s="255"/>
      <c r="G213" s="255"/>
      <c r="H213" s="228"/>
      <c r="I213" s="255"/>
      <c r="J213" s="309" t="s">
        <v>65</v>
      </c>
      <c r="K213" s="299"/>
    </row>
    <row r="214" spans="1:11" ht="26.25" customHeight="1">
      <c r="A214" s="283"/>
      <c r="B214" s="286"/>
      <c r="C214" s="286"/>
      <c r="D214" s="135"/>
      <c r="E214" s="222"/>
      <c r="F214" s="237"/>
      <c r="G214" s="237"/>
      <c r="H214" s="222"/>
      <c r="I214" s="237"/>
      <c r="J214" s="308"/>
      <c r="K214" s="300"/>
    </row>
    <row r="215" spans="1:11" ht="26.25" customHeight="1">
      <c r="A215" s="282">
        <v>8</v>
      </c>
      <c r="B215" s="285" t="s">
        <v>79</v>
      </c>
      <c r="C215" s="285" t="s">
        <v>180</v>
      </c>
      <c r="D215" s="133">
        <v>216000</v>
      </c>
      <c r="E215" s="228"/>
      <c r="F215" s="255"/>
      <c r="G215" s="255"/>
      <c r="H215" s="228"/>
      <c r="I215" s="255"/>
      <c r="J215" s="309" t="s">
        <v>65</v>
      </c>
      <c r="K215" s="299"/>
    </row>
    <row r="216" spans="1:11" ht="19.5" customHeight="1">
      <c r="A216" s="283"/>
      <c r="B216" s="286"/>
      <c r="C216" s="286"/>
      <c r="D216" s="135"/>
      <c r="E216" s="222"/>
      <c r="F216" s="237"/>
      <c r="G216" s="237"/>
      <c r="H216" s="222"/>
      <c r="I216" s="237"/>
      <c r="J216" s="308"/>
      <c r="K216" s="300"/>
    </row>
    <row r="217" spans="1:11" ht="26.25" customHeight="1">
      <c r="A217" s="282">
        <v>9</v>
      </c>
      <c r="B217" s="285" t="s">
        <v>80</v>
      </c>
      <c r="C217" s="285" t="s">
        <v>81</v>
      </c>
      <c r="D217" s="133">
        <v>160200</v>
      </c>
      <c r="E217" s="255"/>
      <c r="F217" s="255"/>
      <c r="G217" s="255"/>
      <c r="H217" s="255"/>
      <c r="I217" s="255"/>
      <c r="J217" s="309" t="s">
        <v>65</v>
      </c>
      <c r="K217" s="299"/>
    </row>
    <row r="218" spans="1:11" ht="26.25" customHeight="1">
      <c r="A218" s="283"/>
      <c r="B218" s="286"/>
      <c r="C218" s="286"/>
      <c r="D218" s="135"/>
      <c r="E218" s="237"/>
      <c r="F218" s="237"/>
      <c r="G218" s="237"/>
      <c r="H218" s="237"/>
      <c r="I218" s="237"/>
      <c r="J218" s="308"/>
      <c r="K218" s="300"/>
    </row>
    <row r="219" spans="1:11" ht="26.25" customHeight="1">
      <c r="A219" s="132">
        <v>10</v>
      </c>
      <c r="B219" s="285" t="s">
        <v>80</v>
      </c>
      <c r="C219" s="285" t="s">
        <v>168</v>
      </c>
      <c r="D219" s="132">
        <v>556500</v>
      </c>
      <c r="E219" s="255"/>
      <c r="F219" s="255"/>
      <c r="G219" s="255"/>
      <c r="H219" s="255"/>
      <c r="I219" s="255"/>
      <c r="J219" s="309" t="s">
        <v>65</v>
      </c>
      <c r="K219" s="299"/>
    </row>
    <row r="220" spans="1:11" ht="33.75" customHeight="1">
      <c r="A220" s="177"/>
      <c r="B220" s="286"/>
      <c r="C220" s="286"/>
      <c r="D220" s="179"/>
      <c r="E220" s="237"/>
      <c r="F220" s="237"/>
      <c r="G220" s="237"/>
      <c r="H220" s="237"/>
      <c r="I220" s="237"/>
      <c r="J220" s="308"/>
      <c r="K220" s="300"/>
    </row>
    <row r="221" spans="1:11" ht="22.9" customHeight="1">
      <c r="A221" s="132">
        <v>10</v>
      </c>
      <c r="B221" s="285" t="s">
        <v>80</v>
      </c>
      <c r="C221" s="285" t="s">
        <v>167</v>
      </c>
      <c r="D221" s="132">
        <v>58600</v>
      </c>
      <c r="E221" s="223"/>
      <c r="F221" s="236"/>
      <c r="G221" s="236"/>
      <c r="H221" s="223"/>
      <c r="I221" s="236"/>
      <c r="J221" s="309" t="s">
        <v>65</v>
      </c>
      <c r="K221" s="299"/>
    </row>
    <row r="222" spans="1:11" ht="22.9" customHeight="1">
      <c r="A222" s="177"/>
      <c r="B222" s="286"/>
      <c r="C222" s="286"/>
      <c r="D222" s="179"/>
      <c r="E222" s="222"/>
      <c r="F222" s="237"/>
      <c r="G222" s="237"/>
      <c r="H222" s="222"/>
      <c r="I222" s="237"/>
      <c r="J222" s="308"/>
      <c r="K222" s="300"/>
    </row>
    <row r="223" spans="1:11" ht="22.9" customHeight="1">
      <c r="A223" s="202"/>
      <c r="B223" s="142"/>
      <c r="C223" s="142"/>
      <c r="D223" s="203"/>
      <c r="E223" s="220"/>
      <c r="F223" s="247"/>
      <c r="G223" s="247"/>
      <c r="H223" s="220"/>
      <c r="I223" s="247"/>
      <c r="J223" s="155"/>
      <c r="K223" s="140"/>
    </row>
    <row r="224" spans="1:11" ht="25.15" customHeight="1">
      <c r="A224" s="305"/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</row>
    <row r="225" spans="1:11" ht="25.15" customHeight="1">
      <c r="A225" s="243"/>
      <c r="B225" s="243"/>
      <c r="C225" s="243"/>
      <c r="D225" s="243"/>
      <c r="E225" s="243"/>
      <c r="F225" s="243"/>
      <c r="G225" s="243"/>
      <c r="H225" s="243"/>
      <c r="I225" s="243"/>
      <c r="J225" s="243"/>
    </row>
    <row r="226" spans="1:11" ht="25.15" customHeight="1">
      <c r="A226" s="298" t="s">
        <v>193</v>
      </c>
      <c r="B226" s="298"/>
      <c r="C226" s="298"/>
      <c r="D226" s="298"/>
      <c r="E226" s="298"/>
      <c r="F226" s="298"/>
      <c r="G226" s="298"/>
      <c r="H226" s="298"/>
      <c r="I226" s="298"/>
      <c r="J226" s="298"/>
      <c r="K226" s="298"/>
    </row>
    <row r="227" spans="1:11" ht="27.75" customHeight="1">
      <c r="A227" s="298" t="s">
        <v>194</v>
      </c>
      <c r="B227" s="298"/>
      <c r="C227" s="298"/>
      <c r="D227" s="298"/>
      <c r="E227" s="298"/>
      <c r="F227" s="298"/>
      <c r="G227" s="298"/>
      <c r="H227" s="298"/>
      <c r="I227" s="298"/>
      <c r="J227" s="298"/>
      <c r="K227" s="298"/>
    </row>
    <row r="228" spans="1:11" ht="25.5" customHeight="1">
      <c r="A228" s="298" t="s">
        <v>30</v>
      </c>
      <c r="B228" s="298"/>
      <c r="C228" s="298"/>
      <c r="D228" s="298"/>
      <c r="E228" s="298"/>
      <c r="F228" s="298"/>
      <c r="G228" s="298"/>
      <c r="H228" s="298"/>
      <c r="I228" s="298"/>
      <c r="J228" s="298"/>
      <c r="K228" s="298"/>
    </row>
    <row r="229" spans="1:11" ht="25.5" customHeight="1">
      <c r="A229" s="126" t="s">
        <v>87</v>
      </c>
      <c r="D229" s="156"/>
      <c r="E229" s="156"/>
      <c r="F229" s="156"/>
      <c r="G229" s="156"/>
      <c r="H229" s="156"/>
      <c r="I229" s="156"/>
      <c r="J229" s="156"/>
    </row>
    <row r="230" spans="1:11" ht="25.5" customHeight="1">
      <c r="B230" s="126" t="s">
        <v>109</v>
      </c>
      <c r="D230" s="156"/>
      <c r="E230" s="156"/>
      <c r="F230" s="156"/>
      <c r="G230" s="156"/>
      <c r="H230" s="156"/>
      <c r="I230" s="156"/>
      <c r="J230" s="156"/>
    </row>
    <row r="231" spans="1:11" ht="32.25" customHeight="1">
      <c r="A231" s="127" t="s">
        <v>1</v>
      </c>
      <c r="B231" s="127" t="s">
        <v>2</v>
      </c>
      <c r="C231" s="294" t="s">
        <v>139</v>
      </c>
      <c r="D231" s="128" t="s">
        <v>28</v>
      </c>
      <c r="E231" s="333" t="s">
        <v>186</v>
      </c>
      <c r="F231" s="334"/>
      <c r="G231" s="334"/>
      <c r="H231" s="335"/>
      <c r="I231" s="296" t="s">
        <v>187</v>
      </c>
      <c r="J231" s="336" t="s">
        <v>192</v>
      </c>
      <c r="K231" s="241" t="s">
        <v>185</v>
      </c>
    </row>
    <row r="232" spans="1:11" ht="38.25" customHeight="1" thickBot="1">
      <c r="A232" s="129"/>
      <c r="B232" s="129"/>
      <c r="C232" s="295"/>
      <c r="D232" s="130" t="s">
        <v>29</v>
      </c>
      <c r="E232" s="332" t="s">
        <v>188</v>
      </c>
      <c r="F232" s="332" t="s">
        <v>189</v>
      </c>
      <c r="G232" s="332" t="s">
        <v>190</v>
      </c>
      <c r="H232" s="332" t="s">
        <v>191</v>
      </c>
      <c r="I232" s="297"/>
      <c r="J232" s="339"/>
      <c r="K232" s="242"/>
    </row>
    <row r="233" spans="1:11" ht="38.25" customHeight="1" thickTop="1">
      <c r="A233" s="180">
        <v>1</v>
      </c>
      <c r="B233" s="285" t="s">
        <v>131</v>
      </c>
      <c r="C233" s="285" t="s">
        <v>44</v>
      </c>
      <c r="D233" s="133">
        <v>40000</v>
      </c>
      <c r="E233" s="228"/>
      <c r="F233" s="255"/>
      <c r="G233" s="255"/>
      <c r="H233" s="228"/>
      <c r="I233" s="255"/>
      <c r="J233" s="288" t="s">
        <v>65</v>
      </c>
      <c r="K233" s="299"/>
    </row>
    <row r="234" spans="1:11" ht="32.25" customHeight="1">
      <c r="A234" s="181"/>
      <c r="B234" s="287"/>
      <c r="C234" s="287"/>
      <c r="D234" s="132"/>
      <c r="E234" s="221"/>
      <c r="F234" s="245"/>
      <c r="G234" s="245"/>
      <c r="H234" s="221"/>
      <c r="I234" s="245"/>
      <c r="J234" s="288"/>
      <c r="K234" s="300"/>
    </row>
    <row r="235" spans="1:11" ht="28.5" customHeight="1">
      <c r="A235" s="183">
        <v>2</v>
      </c>
      <c r="B235" s="285" t="s">
        <v>72</v>
      </c>
      <c r="C235" s="285" t="s">
        <v>45</v>
      </c>
      <c r="D235" s="133">
        <v>140000</v>
      </c>
      <c r="E235" s="227"/>
      <c r="F235" s="252"/>
      <c r="G235" s="252"/>
      <c r="H235" s="227"/>
      <c r="I235" s="252"/>
      <c r="J235" s="291" t="s">
        <v>65</v>
      </c>
      <c r="K235" s="299"/>
    </row>
    <row r="236" spans="1:11" ht="36" customHeight="1">
      <c r="A236" s="107"/>
      <c r="B236" s="286"/>
      <c r="C236" s="286"/>
      <c r="D236" s="135"/>
      <c r="E236" s="222"/>
      <c r="F236" s="237"/>
      <c r="G236" s="237"/>
      <c r="H236" s="222"/>
      <c r="I236" s="237"/>
      <c r="J236" s="289"/>
      <c r="K236" s="300"/>
    </row>
    <row r="237" spans="1:11" ht="28.5" customHeight="1">
      <c r="A237" s="313"/>
      <c r="B237" s="315"/>
      <c r="C237" s="278"/>
      <c r="D237" s="141"/>
      <c r="E237" s="229"/>
      <c r="F237" s="250"/>
      <c r="G237" s="250"/>
      <c r="H237" s="229"/>
      <c r="I237" s="250"/>
      <c r="J237" s="280"/>
      <c r="K237" s="147"/>
    </row>
    <row r="238" spans="1:11" ht="28.5" customHeight="1">
      <c r="A238" s="314"/>
      <c r="B238" s="316"/>
      <c r="C238" s="279"/>
      <c r="D238" s="143"/>
      <c r="E238" s="220"/>
      <c r="F238" s="247"/>
      <c r="G238" s="247"/>
      <c r="H238" s="220"/>
      <c r="I238" s="247"/>
      <c r="J238" s="281"/>
      <c r="K238" s="140"/>
    </row>
    <row r="239" spans="1:11" ht="28.5" customHeight="1">
      <c r="A239" s="143"/>
      <c r="B239" s="137"/>
      <c r="C239" s="138"/>
      <c r="D239" s="143"/>
      <c r="E239" s="220"/>
      <c r="F239" s="247"/>
      <c r="G239" s="247"/>
      <c r="H239" s="220"/>
      <c r="I239" s="247"/>
      <c r="J239" s="136"/>
      <c r="K239" s="140"/>
    </row>
    <row r="240" spans="1:11" ht="28.5" customHeight="1">
      <c r="A240" s="305"/>
      <c r="B240" s="305"/>
      <c r="C240" s="305"/>
      <c r="D240" s="305"/>
      <c r="E240" s="305"/>
      <c r="F240" s="305"/>
      <c r="G240" s="305"/>
      <c r="H240" s="305"/>
      <c r="I240" s="305"/>
      <c r="J240" s="305"/>
      <c r="K240" s="305"/>
    </row>
    <row r="241" spans="1:29" ht="28.5" customHeight="1">
      <c r="D241" s="124"/>
    </row>
    <row r="242" spans="1:29" ht="25.5" customHeight="1">
      <c r="A242" s="243"/>
      <c r="B242" s="243"/>
      <c r="C242" s="243"/>
      <c r="D242" s="243"/>
      <c r="E242" s="243"/>
      <c r="F242" s="243"/>
      <c r="G242" s="243"/>
      <c r="H242" s="243"/>
      <c r="I242" s="243"/>
      <c r="J242" s="243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  <c r="AA242" s="284"/>
      <c r="AB242" s="284"/>
      <c r="AC242" s="284"/>
    </row>
    <row r="243" spans="1:29" ht="25.5" customHeight="1">
      <c r="A243" s="298" t="s">
        <v>193</v>
      </c>
      <c r="B243" s="298"/>
      <c r="C243" s="298"/>
      <c r="D243" s="298"/>
      <c r="E243" s="298"/>
      <c r="F243" s="298"/>
      <c r="G243" s="298"/>
      <c r="H243" s="298"/>
      <c r="I243" s="298"/>
      <c r="J243" s="298"/>
      <c r="K243" s="298"/>
      <c r="L243" s="298"/>
      <c r="M243" s="298"/>
      <c r="N243" s="298"/>
      <c r="O243" s="298"/>
      <c r="P243" s="298"/>
      <c r="Q243" s="298"/>
      <c r="R243" s="298"/>
      <c r="S243" s="298"/>
      <c r="T243" s="298"/>
      <c r="U243" s="298"/>
      <c r="V243" s="298"/>
      <c r="W243" s="298"/>
      <c r="X243" s="298"/>
      <c r="Y243" s="298"/>
      <c r="Z243" s="298"/>
      <c r="AA243" s="298"/>
      <c r="AB243" s="298"/>
      <c r="AC243" s="298"/>
    </row>
    <row r="244" spans="1:29" ht="25.5" customHeight="1">
      <c r="A244" s="298" t="s">
        <v>194</v>
      </c>
      <c r="B244" s="298"/>
      <c r="C244" s="298"/>
      <c r="D244" s="298"/>
      <c r="E244" s="298"/>
      <c r="F244" s="298"/>
      <c r="G244" s="298"/>
      <c r="H244" s="298"/>
      <c r="I244" s="298"/>
      <c r="J244" s="298"/>
      <c r="K244" s="298"/>
      <c r="L244" s="298"/>
      <c r="M244" s="298"/>
      <c r="N244" s="298"/>
      <c r="O244" s="298"/>
      <c r="P244" s="298"/>
      <c r="Q244" s="298"/>
      <c r="R244" s="298"/>
      <c r="S244" s="298"/>
      <c r="T244" s="298"/>
      <c r="U244" s="298"/>
      <c r="V244" s="298"/>
      <c r="W244" s="298"/>
      <c r="X244" s="298"/>
      <c r="Y244" s="298"/>
      <c r="Z244" s="298"/>
      <c r="AA244" s="298"/>
      <c r="AB244" s="298"/>
      <c r="AC244" s="298"/>
    </row>
    <row r="245" spans="1:29" ht="25.5" customHeight="1">
      <c r="A245" s="298" t="s">
        <v>30</v>
      </c>
      <c r="B245" s="298"/>
      <c r="C245" s="298"/>
      <c r="D245" s="298"/>
      <c r="E245" s="298"/>
      <c r="F245" s="298"/>
      <c r="G245" s="298"/>
      <c r="H245" s="298"/>
      <c r="I245" s="298"/>
      <c r="J245" s="298"/>
      <c r="K245" s="298"/>
      <c r="L245" s="298"/>
      <c r="M245" s="298"/>
      <c r="N245" s="298"/>
      <c r="O245" s="298"/>
      <c r="P245" s="298"/>
      <c r="Q245" s="298"/>
      <c r="R245" s="298"/>
      <c r="S245" s="298"/>
      <c r="T245" s="298"/>
      <c r="U245" s="298"/>
      <c r="V245" s="298"/>
      <c r="W245" s="298"/>
      <c r="X245" s="298"/>
      <c r="Y245" s="298"/>
      <c r="Z245" s="298"/>
      <c r="AA245" s="298"/>
      <c r="AB245" s="298"/>
      <c r="AC245" s="298"/>
    </row>
    <row r="246" spans="1:29" ht="25.5" customHeight="1">
      <c r="A246" s="126" t="s">
        <v>87</v>
      </c>
      <c r="D246" s="156"/>
      <c r="E246" s="156"/>
      <c r="F246" s="156"/>
      <c r="G246" s="156"/>
      <c r="H246" s="156"/>
      <c r="I246" s="156"/>
      <c r="J246" s="156"/>
    </row>
    <row r="247" spans="1:29" ht="25.5" customHeight="1">
      <c r="B247" s="126" t="s">
        <v>132</v>
      </c>
      <c r="D247" s="156"/>
      <c r="E247" s="156"/>
      <c r="F247" s="156"/>
      <c r="G247" s="156"/>
      <c r="H247" s="156"/>
      <c r="I247" s="156"/>
      <c r="J247" s="156"/>
    </row>
    <row r="248" spans="1:29" ht="24.75" customHeight="1">
      <c r="A248" s="241" t="s">
        <v>1</v>
      </c>
      <c r="B248" s="241" t="s">
        <v>2</v>
      </c>
      <c r="C248" s="294" t="s">
        <v>139</v>
      </c>
      <c r="D248" s="128" t="s">
        <v>28</v>
      </c>
      <c r="E248" s="333" t="s">
        <v>186</v>
      </c>
      <c r="F248" s="334"/>
      <c r="G248" s="334"/>
      <c r="H248" s="335"/>
      <c r="I248" s="296" t="s">
        <v>187</v>
      </c>
      <c r="J248" s="336" t="s">
        <v>192</v>
      </c>
      <c r="K248" s="241" t="s">
        <v>185</v>
      </c>
    </row>
    <row r="249" spans="1:29" ht="61.5" customHeight="1" thickBot="1">
      <c r="A249" s="129"/>
      <c r="B249" s="129"/>
      <c r="C249" s="295"/>
      <c r="D249" s="130" t="s">
        <v>29</v>
      </c>
      <c r="E249" s="332" t="s">
        <v>188</v>
      </c>
      <c r="F249" s="332" t="s">
        <v>189</v>
      </c>
      <c r="G249" s="332" t="s">
        <v>190</v>
      </c>
      <c r="H249" s="332" t="s">
        <v>191</v>
      </c>
      <c r="I249" s="297"/>
      <c r="J249" s="339"/>
      <c r="K249" s="242"/>
    </row>
    <row r="250" spans="1:29" ht="28.5" customHeight="1" thickTop="1">
      <c r="A250" s="290">
        <v>1</v>
      </c>
      <c r="B250" s="287" t="s">
        <v>181</v>
      </c>
      <c r="C250" s="287" t="s">
        <v>133</v>
      </c>
      <c r="D250" s="132">
        <v>20000</v>
      </c>
      <c r="E250" s="228"/>
      <c r="F250" s="255"/>
      <c r="G250" s="255"/>
      <c r="H250" s="343" t="s">
        <v>195</v>
      </c>
      <c r="I250" s="256">
        <v>1000</v>
      </c>
      <c r="J250" s="288" t="s">
        <v>65</v>
      </c>
      <c r="K250" s="340"/>
    </row>
    <row r="251" spans="1:29" ht="21" customHeight="1">
      <c r="A251" s="283"/>
      <c r="B251" s="286"/>
      <c r="C251" s="286"/>
      <c r="D251" s="135"/>
      <c r="E251" s="222"/>
      <c r="F251" s="237"/>
      <c r="G251" s="237"/>
      <c r="H251" s="222"/>
      <c r="I251" s="237"/>
      <c r="J251" s="289"/>
      <c r="K251" s="300"/>
    </row>
    <row r="252" spans="1:29" ht="39" customHeight="1">
      <c r="A252" s="282">
        <v>2</v>
      </c>
      <c r="B252" s="285" t="s">
        <v>55</v>
      </c>
      <c r="C252" s="285" t="s">
        <v>18</v>
      </c>
      <c r="D252" s="133">
        <v>20000</v>
      </c>
      <c r="E252" s="345" t="s">
        <v>195</v>
      </c>
      <c r="F252" s="252"/>
      <c r="G252" s="252"/>
      <c r="H252" s="227"/>
      <c r="I252" s="238">
        <v>19200</v>
      </c>
      <c r="J252" s="291" t="s">
        <v>65</v>
      </c>
      <c r="K252" s="299"/>
    </row>
    <row r="253" spans="1:29" ht="15.75" customHeight="1">
      <c r="A253" s="283"/>
      <c r="B253" s="286"/>
      <c r="C253" s="286"/>
      <c r="D253" s="135"/>
      <c r="E253" s="222"/>
      <c r="F253" s="237"/>
      <c r="G253" s="237"/>
      <c r="H253" s="222"/>
      <c r="I253" s="237"/>
      <c r="J253" s="289"/>
      <c r="K253" s="300"/>
    </row>
    <row r="254" spans="1:29" ht="15.75" customHeight="1">
      <c r="A254" s="282">
        <v>3</v>
      </c>
      <c r="B254" s="285" t="s">
        <v>171</v>
      </c>
      <c r="C254" s="285" t="s">
        <v>18</v>
      </c>
      <c r="D254" s="133">
        <v>20000</v>
      </c>
      <c r="E254" s="227"/>
      <c r="F254" s="252"/>
      <c r="G254" s="252"/>
      <c r="H254" s="345" t="s">
        <v>195</v>
      </c>
      <c r="I254" s="252"/>
      <c r="J254" s="291" t="s">
        <v>65</v>
      </c>
      <c r="K254" s="299"/>
    </row>
    <row r="255" spans="1:29" ht="35.25" customHeight="1">
      <c r="A255" s="283"/>
      <c r="B255" s="286"/>
      <c r="C255" s="286"/>
      <c r="D255" s="135"/>
      <c r="E255" s="222"/>
      <c r="F255" s="237"/>
      <c r="G255" s="237"/>
      <c r="H255" s="222"/>
      <c r="I255" s="237"/>
      <c r="J255" s="289"/>
      <c r="K255" s="300"/>
    </row>
    <row r="256" spans="1:29" ht="41.25" customHeight="1">
      <c r="A256" s="282">
        <v>4</v>
      </c>
      <c r="B256" s="175" t="s">
        <v>56</v>
      </c>
      <c r="C256" s="185" t="s">
        <v>57</v>
      </c>
      <c r="D256" s="133">
        <v>20000</v>
      </c>
      <c r="E256" s="345" t="s">
        <v>195</v>
      </c>
      <c r="F256" s="252"/>
      <c r="G256" s="252"/>
      <c r="H256" s="227"/>
      <c r="I256" s="252"/>
      <c r="J256" s="101" t="s">
        <v>65</v>
      </c>
      <c r="K256" s="299"/>
    </row>
    <row r="257" spans="1:29" ht="22.5" customHeight="1">
      <c r="A257" s="283"/>
      <c r="B257" s="176"/>
      <c r="C257" s="178"/>
      <c r="D257" s="135"/>
      <c r="E257" s="226"/>
      <c r="F257" s="253"/>
      <c r="G257" s="253"/>
      <c r="H257" s="226"/>
      <c r="I257" s="253"/>
      <c r="J257" s="105"/>
      <c r="K257" s="300"/>
    </row>
    <row r="258" spans="1:29" ht="22.5" customHeight="1">
      <c r="A258" s="282">
        <v>5</v>
      </c>
      <c r="B258" s="175" t="s">
        <v>172</v>
      </c>
      <c r="C258" s="185" t="s">
        <v>57</v>
      </c>
      <c r="D258" s="133">
        <v>20000</v>
      </c>
      <c r="E258" s="227"/>
      <c r="F258" s="252"/>
      <c r="G258" s="345" t="s">
        <v>195</v>
      </c>
      <c r="H258" s="227"/>
      <c r="I258" s="252"/>
      <c r="J258" s="101" t="s">
        <v>65</v>
      </c>
      <c r="K258" s="299"/>
    </row>
    <row r="259" spans="1:29" ht="22.5" customHeight="1">
      <c r="A259" s="283"/>
      <c r="B259" s="176"/>
      <c r="C259" s="178"/>
      <c r="D259" s="135"/>
      <c r="E259" s="226"/>
      <c r="F259" s="253"/>
      <c r="G259" s="253"/>
      <c r="H259" s="226"/>
      <c r="I259" s="253"/>
      <c r="J259" s="105"/>
      <c r="K259" s="300"/>
    </row>
    <row r="260" spans="1:29" ht="25.5" customHeight="1">
      <c r="A260" s="298" t="s">
        <v>193</v>
      </c>
      <c r="B260" s="298"/>
      <c r="C260" s="298"/>
      <c r="D260" s="298"/>
      <c r="E260" s="298"/>
      <c r="F260" s="298"/>
      <c r="G260" s="298"/>
      <c r="H260" s="298"/>
      <c r="I260" s="298"/>
      <c r="J260" s="298"/>
      <c r="K260" s="298"/>
      <c r="L260" s="298"/>
      <c r="M260" s="298"/>
      <c r="N260" s="298"/>
      <c r="O260" s="298"/>
      <c r="P260" s="298"/>
      <c r="Q260" s="298"/>
      <c r="R260" s="298"/>
      <c r="S260" s="298"/>
      <c r="T260" s="298"/>
      <c r="U260" s="298"/>
      <c r="V260" s="298"/>
      <c r="W260" s="298"/>
      <c r="X260" s="298"/>
      <c r="Y260" s="298"/>
      <c r="Z260" s="298"/>
      <c r="AA260" s="298"/>
      <c r="AB260" s="298"/>
      <c r="AC260" s="298"/>
    </row>
    <row r="261" spans="1:29" ht="25.5" customHeight="1">
      <c r="A261" s="298" t="s">
        <v>194</v>
      </c>
      <c r="B261" s="298"/>
      <c r="C261" s="298"/>
      <c r="D261" s="298"/>
      <c r="E261" s="298"/>
      <c r="F261" s="298"/>
      <c r="G261" s="298"/>
      <c r="H261" s="298"/>
      <c r="I261" s="298"/>
      <c r="J261" s="298"/>
      <c r="K261" s="298"/>
      <c r="L261" s="298"/>
      <c r="M261" s="298"/>
      <c r="N261" s="298"/>
      <c r="O261" s="298"/>
      <c r="P261" s="298"/>
      <c r="Q261" s="298"/>
      <c r="R261" s="298"/>
      <c r="S261" s="298"/>
      <c r="T261" s="298"/>
      <c r="U261" s="298"/>
      <c r="V261" s="298"/>
      <c r="W261" s="298"/>
      <c r="X261" s="298"/>
      <c r="Y261" s="298"/>
      <c r="Z261" s="298"/>
      <c r="AA261" s="298"/>
      <c r="AB261" s="298"/>
      <c r="AC261" s="298"/>
    </row>
    <row r="262" spans="1:29" ht="18.75" customHeight="1">
      <c r="A262" s="298" t="s">
        <v>30</v>
      </c>
      <c r="B262" s="298"/>
      <c r="C262" s="298"/>
      <c r="D262" s="298"/>
      <c r="E262" s="298"/>
      <c r="F262" s="298"/>
      <c r="G262" s="298"/>
      <c r="H262" s="298"/>
      <c r="I262" s="298"/>
      <c r="J262" s="298"/>
      <c r="K262" s="298"/>
      <c r="L262" s="298"/>
      <c r="M262" s="298"/>
      <c r="N262" s="298"/>
      <c r="O262" s="298"/>
      <c r="P262" s="298"/>
      <c r="Q262" s="298"/>
      <c r="R262" s="298"/>
      <c r="S262" s="298"/>
      <c r="T262" s="298"/>
      <c r="U262" s="298"/>
      <c r="V262" s="298"/>
      <c r="W262" s="298"/>
      <c r="X262" s="298"/>
      <c r="Y262" s="298"/>
      <c r="Z262" s="298"/>
      <c r="AA262" s="298"/>
      <c r="AB262" s="298"/>
      <c r="AC262" s="298"/>
    </row>
    <row r="263" spans="1:29" ht="19.5" customHeight="1">
      <c r="A263" s="298"/>
      <c r="B263" s="298"/>
      <c r="C263" s="298"/>
      <c r="D263" s="298"/>
      <c r="E263" s="298"/>
      <c r="F263" s="298"/>
      <c r="G263" s="298"/>
      <c r="H263" s="298"/>
      <c r="I263" s="298"/>
      <c r="J263" s="298"/>
      <c r="K263" s="298"/>
    </row>
    <row r="264" spans="1:29" ht="19.5" customHeight="1">
      <c r="A264" s="317" t="s">
        <v>102</v>
      </c>
      <c r="B264" s="317"/>
      <c r="C264" s="317"/>
      <c r="D264" s="317"/>
      <c r="E264" s="317"/>
      <c r="F264" s="317"/>
      <c r="G264" s="317"/>
      <c r="H264" s="317"/>
      <c r="I264" s="317"/>
      <c r="J264" s="317"/>
    </row>
    <row r="265" spans="1:29" ht="19.5" customHeight="1">
      <c r="A265" s="186"/>
      <c r="B265" s="187" t="s">
        <v>110</v>
      </c>
      <c r="C265" s="186"/>
      <c r="D265" s="188"/>
      <c r="E265" s="186"/>
      <c r="F265" s="186"/>
      <c r="G265" s="186"/>
      <c r="H265" s="186"/>
      <c r="I265" s="186"/>
      <c r="J265" s="186"/>
    </row>
    <row r="266" spans="1:29" ht="23.25" customHeight="1">
      <c r="A266" s="241" t="s">
        <v>1</v>
      </c>
      <c r="B266" s="241" t="s">
        <v>2</v>
      </c>
      <c r="C266" s="294" t="s">
        <v>139</v>
      </c>
      <c r="D266" s="128" t="s">
        <v>28</v>
      </c>
      <c r="E266" s="333" t="s">
        <v>186</v>
      </c>
      <c r="F266" s="334"/>
      <c r="G266" s="334"/>
      <c r="H266" s="335"/>
      <c r="I266" s="296" t="s">
        <v>187</v>
      </c>
      <c r="J266" s="336" t="s">
        <v>192</v>
      </c>
      <c r="K266" s="241" t="s">
        <v>185</v>
      </c>
    </row>
    <row r="267" spans="1:29" ht="37.5" customHeight="1" thickBot="1">
      <c r="A267" s="129"/>
      <c r="B267" s="129"/>
      <c r="C267" s="295"/>
      <c r="D267" s="130" t="s">
        <v>29</v>
      </c>
      <c r="E267" s="332" t="s">
        <v>188</v>
      </c>
      <c r="F267" s="332" t="s">
        <v>189</v>
      </c>
      <c r="G267" s="332" t="s">
        <v>190</v>
      </c>
      <c r="H267" s="332" t="s">
        <v>191</v>
      </c>
      <c r="I267" s="297"/>
      <c r="J267" s="339"/>
      <c r="K267" s="242"/>
    </row>
    <row r="268" spans="1:29" ht="23.25" customHeight="1" thickTop="1">
      <c r="A268" s="290">
        <v>1</v>
      </c>
      <c r="B268" s="287" t="s">
        <v>8</v>
      </c>
      <c r="C268" s="239" t="s">
        <v>8</v>
      </c>
      <c r="D268" s="256">
        <v>90000</v>
      </c>
      <c r="E268" s="343"/>
      <c r="F268" s="255"/>
      <c r="G268" s="343" t="s">
        <v>195</v>
      </c>
      <c r="H268" s="228"/>
      <c r="I268" s="255"/>
      <c r="J268" s="288" t="s">
        <v>3</v>
      </c>
      <c r="K268" s="340"/>
    </row>
    <row r="269" spans="1:29" ht="23.25" customHeight="1">
      <c r="A269" s="283"/>
      <c r="B269" s="286"/>
      <c r="C269" s="176" t="s">
        <v>9</v>
      </c>
      <c r="D269" s="135"/>
      <c r="E269" s="107"/>
      <c r="F269" s="107"/>
      <c r="G269" s="107"/>
      <c r="H269" s="107"/>
      <c r="I269" s="107"/>
      <c r="J269" s="289"/>
      <c r="K269" s="300"/>
    </row>
    <row r="270" spans="1:29" ht="28.5" customHeight="1">
      <c r="A270" s="292">
        <v>2</v>
      </c>
      <c r="B270" s="285" t="s">
        <v>10</v>
      </c>
      <c r="C270" s="285" t="s">
        <v>11</v>
      </c>
      <c r="D270" s="133">
        <v>20000</v>
      </c>
      <c r="E270" s="227"/>
      <c r="F270" s="252"/>
      <c r="G270" s="345" t="s">
        <v>195</v>
      </c>
      <c r="H270" s="227"/>
      <c r="I270" s="252"/>
      <c r="J270" s="291" t="s">
        <v>3</v>
      </c>
      <c r="K270" s="299"/>
    </row>
    <row r="271" spans="1:29" ht="18" customHeight="1">
      <c r="A271" s="293"/>
      <c r="B271" s="286"/>
      <c r="C271" s="286"/>
      <c r="D271" s="135"/>
      <c r="E271" s="107"/>
      <c r="F271" s="107"/>
      <c r="G271" s="107"/>
      <c r="H271" s="107"/>
      <c r="I271" s="107"/>
      <c r="J271" s="289"/>
      <c r="K271" s="300"/>
    </row>
    <row r="272" spans="1:29" ht="28.5" customHeight="1">
      <c r="A272" s="282">
        <v>3</v>
      </c>
      <c r="B272" s="285" t="s">
        <v>46</v>
      </c>
      <c r="C272" s="285" t="s">
        <v>183</v>
      </c>
      <c r="D272" s="133">
        <v>10000</v>
      </c>
      <c r="E272" s="227"/>
      <c r="F272" s="252"/>
      <c r="G272" s="345" t="s">
        <v>195</v>
      </c>
      <c r="H272" s="227"/>
      <c r="I272" s="252"/>
      <c r="J272" s="291" t="s">
        <v>3</v>
      </c>
      <c r="K272" s="299"/>
    </row>
    <row r="273" spans="1:29" ht="34.5" customHeight="1">
      <c r="A273" s="283"/>
      <c r="B273" s="286"/>
      <c r="C273" s="286"/>
      <c r="D273" s="135"/>
      <c r="E273" s="222"/>
      <c r="F273" s="237"/>
      <c r="G273" s="237"/>
      <c r="H273" s="222"/>
      <c r="I273" s="237"/>
      <c r="J273" s="289"/>
      <c r="K273" s="300"/>
    </row>
    <row r="274" spans="1:29" ht="24" customHeight="1">
      <c r="A274" s="292">
        <v>4</v>
      </c>
      <c r="B274" s="285" t="s">
        <v>67</v>
      </c>
      <c r="C274" s="312" t="s">
        <v>177</v>
      </c>
      <c r="D274" s="133">
        <v>10000</v>
      </c>
      <c r="E274" s="227"/>
      <c r="F274" s="252"/>
      <c r="G274" s="345" t="s">
        <v>195</v>
      </c>
      <c r="H274" s="227"/>
      <c r="I274" s="252"/>
      <c r="J274" s="291" t="s">
        <v>3</v>
      </c>
      <c r="K274" s="204"/>
    </row>
    <row r="275" spans="1:29" ht="16.5" customHeight="1">
      <c r="A275" s="293"/>
      <c r="B275" s="286"/>
      <c r="C275" s="312"/>
      <c r="D275" s="135"/>
      <c r="E275" s="107"/>
      <c r="F275" s="107"/>
      <c r="G275" s="107"/>
      <c r="H275" s="107"/>
      <c r="I275" s="107"/>
      <c r="J275" s="289"/>
      <c r="K275" s="205"/>
    </row>
    <row r="276" spans="1:29" ht="44.25" customHeight="1">
      <c r="A276" s="133">
        <v>5</v>
      </c>
      <c r="B276" s="175" t="s">
        <v>68</v>
      </c>
      <c r="C276" s="189" t="s">
        <v>182</v>
      </c>
      <c r="D276" s="133">
        <v>180000</v>
      </c>
      <c r="E276" s="227"/>
      <c r="F276" s="252"/>
      <c r="G276" s="345" t="s">
        <v>195</v>
      </c>
      <c r="H276" s="227"/>
      <c r="I276" s="252"/>
      <c r="J276" s="101" t="s">
        <v>3</v>
      </c>
      <c r="K276" s="206"/>
    </row>
    <row r="277" spans="1:29" ht="37.5" customHeight="1">
      <c r="A277" s="282">
        <v>6</v>
      </c>
      <c r="B277" s="285" t="s">
        <v>88</v>
      </c>
      <c r="C277" s="330" t="s">
        <v>184</v>
      </c>
      <c r="D277" s="133">
        <v>52500</v>
      </c>
      <c r="E277" s="227"/>
      <c r="F277" s="252"/>
      <c r="G277" s="345" t="s">
        <v>195</v>
      </c>
      <c r="H277" s="227"/>
      <c r="I277" s="252"/>
      <c r="J277" s="291" t="s">
        <v>3</v>
      </c>
      <c r="K277" s="207"/>
    </row>
    <row r="278" spans="1:29" ht="47.25" customHeight="1">
      <c r="A278" s="283"/>
      <c r="B278" s="286"/>
      <c r="C278" s="331"/>
      <c r="D278" s="135"/>
      <c r="E278" s="222"/>
      <c r="F278" s="237"/>
      <c r="G278" s="237"/>
      <c r="H278" s="222"/>
      <c r="I278" s="237"/>
      <c r="J278" s="289"/>
      <c r="K278" s="107"/>
    </row>
    <row r="279" spans="1:29" ht="22.5" customHeight="1">
      <c r="A279" s="305"/>
      <c r="B279" s="305"/>
      <c r="C279" s="305"/>
      <c r="D279" s="305"/>
      <c r="E279" s="305"/>
      <c r="F279" s="305"/>
      <c r="G279" s="305"/>
      <c r="H279" s="305"/>
      <c r="I279" s="305"/>
      <c r="J279" s="305"/>
      <c r="K279" s="305"/>
    </row>
    <row r="280" spans="1:29" ht="25.5" customHeight="1">
      <c r="A280" s="298" t="s">
        <v>193</v>
      </c>
      <c r="B280" s="298"/>
      <c r="C280" s="298"/>
      <c r="D280" s="298"/>
      <c r="E280" s="298"/>
      <c r="F280" s="298"/>
      <c r="G280" s="298"/>
      <c r="H280" s="298"/>
      <c r="I280" s="298"/>
      <c r="J280" s="298"/>
      <c r="K280" s="298"/>
      <c r="L280" s="298"/>
      <c r="M280" s="298"/>
      <c r="N280" s="298"/>
      <c r="O280" s="298"/>
      <c r="P280" s="298"/>
      <c r="Q280" s="298"/>
      <c r="R280" s="298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</row>
    <row r="281" spans="1:29" ht="23.25" customHeight="1">
      <c r="A281" s="298" t="s">
        <v>194</v>
      </c>
      <c r="B281" s="298"/>
      <c r="C281" s="298"/>
      <c r="D281" s="298"/>
      <c r="E281" s="298"/>
      <c r="F281" s="29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</row>
    <row r="282" spans="1:29" ht="18.75" customHeight="1">
      <c r="A282" s="298" t="s">
        <v>30</v>
      </c>
      <c r="B282" s="298"/>
      <c r="C282" s="298"/>
      <c r="D282" s="298"/>
      <c r="E282" s="298"/>
      <c r="F282" s="298"/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  <c r="X282" s="298"/>
      <c r="Y282" s="298"/>
      <c r="Z282" s="298"/>
      <c r="AA282" s="298"/>
      <c r="AB282" s="298"/>
      <c r="AC282" s="298"/>
    </row>
    <row r="283" spans="1:29" ht="26.25" customHeight="1">
      <c r="A283" s="298"/>
      <c r="B283" s="298"/>
      <c r="C283" s="298"/>
      <c r="D283" s="298"/>
      <c r="E283" s="298"/>
      <c r="F283" s="298"/>
      <c r="G283" s="298"/>
      <c r="H283" s="298"/>
      <c r="I283" s="298"/>
      <c r="J283" s="298"/>
      <c r="K283" s="298"/>
    </row>
    <row r="284" spans="1:29" ht="22.5" customHeight="1">
      <c r="A284" s="190" t="s">
        <v>111</v>
      </c>
      <c r="B284" s="186"/>
    </row>
    <row r="285" spans="1:29" ht="22.5" customHeight="1">
      <c r="A285" s="190"/>
      <c r="B285" s="190" t="s">
        <v>112</v>
      </c>
    </row>
    <row r="286" spans="1:29" ht="22.5" customHeight="1">
      <c r="A286" s="127" t="s">
        <v>1</v>
      </c>
      <c r="B286" s="127" t="s">
        <v>2</v>
      </c>
      <c r="C286" s="294" t="s">
        <v>139</v>
      </c>
      <c r="D286" s="128" t="s">
        <v>28</v>
      </c>
      <c r="E286" s="333" t="s">
        <v>186</v>
      </c>
      <c r="F286" s="334"/>
      <c r="G286" s="334"/>
      <c r="H286" s="335"/>
      <c r="I286" s="296" t="s">
        <v>187</v>
      </c>
      <c r="J286" s="336" t="s">
        <v>192</v>
      </c>
      <c r="K286" s="241" t="s">
        <v>185</v>
      </c>
    </row>
    <row r="287" spans="1:29" ht="22.5" customHeight="1" thickBot="1">
      <c r="A287" s="129"/>
      <c r="B287" s="129"/>
      <c r="C287" s="295"/>
      <c r="D287" s="130" t="s">
        <v>29</v>
      </c>
      <c r="E287" s="332" t="s">
        <v>188</v>
      </c>
      <c r="F287" s="332" t="s">
        <v>189</v>
      </c>
      <c r="G287" s="332" t="s">
        <v>190</v>
      </c>
      <c r="H287" s="332" t="s">
        <v>191</v>
      </c>
      <c r="I287" s="297"/>
      <c r="J287" s="337"/>
      <c r="K287" s="242"/>
    </row>
    <row r="288" spans="1:29" ht="66.75" customHeight="1" thickTop="1">
      <c r="A288" s="191">
        <v>1</v>
      </c>
      <c r="B288" s="192" t="s">
        <v>169</v>
      </c>
      <c r="C288" s="193" t="s">
        <v>51</v>
      </c>
      <c r="D288" s="191">
        <v>250000</v>
      </c>
      <c r="E288" s="194"/>
      <c r="F288" s="194"/>
      <c r="G288" s="343" t="s">
        <v>195</v>
      </c>
      <c r="H288" s="194"/>
      <c r="I288" s="194"/>
      <c r="J288" s="195" t="s">
        <v>3</v>
      </c>
      <c r="K288" s="102"/>
    </row>
    <row r="289" spans="1:29" ht="50.25" customHeight="1">
      <c r="A289" s="282">
        <v>2</v>
      </c>
      <c r="B289" s="285" t="s">
        <v>38</v>
      </c>
      <c r="C289" s="315" t="s">
        <v>39</v>
      </c>
      <c r="D289" s="196">
        <v>20000</v>
      </c>
      <c r="E289" s="227"/>
      <c r="F289" s="252"/>
      <c r="G289" s="345" t="s">
        <v>195</v>
      </c>
      <c r="H289" s="227"/>
      <c r="I289" s="252"/>
      <c r="J289" s="291" t="s">
        <v>3</v>
      </c>
      <c r="K289" s="102"/>
    </row>
    <row r="290" spans="1:29" ht="50.25" hidden="1" customHeight="1">
      <c r="A290" s="283"/>
      <c r="B290" s="286"/>
      <c r="C290" s="329"/>
      <c r="D290" s="197"/>
      <c r="E290" s="222"/>
      <c r="F290" s="237"/>
      <c r="G290" s="237"/>
      <c r="H290" s="222"/>
      <c r="I290" s="237"/>
      <c r="J290" s="289"/>
      <c r="K290" s="107"/>
    </row>
    <row r="291" spans="1:29" ht="63.75" customHeight="1">
      <c r="A291" s="231">
        <v>3</v>
      </c>
      <c r="B291" s="233" t="s">
        <v>173</v>
      </c>
      <c r="C291" s="234" t="s">
        <v>16</v>
      </c>
      <c r="D291" s="133">
        <v>10000</v>
      </c>
      <c r="E291" s="345" t="s">
        <v>195</v>
      </c>
      <c r="F291" s="252"/>
      <c r="G291" s="252"/>
      <c r="H291" s="252"/>
      <c r="I291" s="238">
        <v>10000</v>
      </c>
      <c r="J291" s="236" t="s">
        <v>6</v>
      </c>
      <c r="K291" s="102"/>
    </row>
    <row r="292" spans="1:29" ht="52.5" customHeight="1">
      <c r="A292" s="120">
        <v>4</v>
      </c>
      <c r="B292" s="189" t="s">
        <v>70</v>
      </c>
      <c r="C292" s="200" t="s">
        <v>16</v>
      </c>
      <c r="D292" s="198">
        <v>15000</v>
      </c>
      <c r="E292" s="346" t="s">
        <v>195</v>
      </c>
      <c r="F292" s="121"/>
      <c r="G292" s="121"/>
      <c r="H292" s="121"/>
      <c r="I292" s="198">
        <v>15000</v>
      </c>
      <c r="J292" s="174" t="s">
        <v>6</v>
      </c>
      <c r="K292" s="123"/>
    </row>
    <row r="293" spans="1:29" ht="25.5" customHeight="1">
      <c r="D293" s="124"/>
    </row>
    <row r="294" spans="1:29" ht="20.25" customHeight="1">
      <c r="A294" s="305"/>
      <c r="B294" s="305"/>
      <c r="C294" s="305"/>
      <c r="D294" s="305"/>
      <c r="E294" s="305"/>
      <c r="F294" s="305"/>
      <c r="G294" s="305"/>
      <c r="H294" s="305"/>
      <c r="I294" s="305"/>
      <c r="J294" s="305"/>
      <c r="K294" s="305"/>
    </row>
    <row r="295" spans="1:29" ht="20.25" customHeight="1">
      <c r="A295" s="152"/>
      <c r="B295" s="152"/>
      <c r="C295" s="152"/>
      <c r="D295" s="152"/>
      <c r="E295" s="224"/>
      <c r="F295" s="240"/>
      <c r="G295" s="240"/>
      <c r="H295" s="224"/>
      <c r="I295" s="240"/>
      <c r="J295" s="152"/>
      <c r="K295" s="152"/>
    </row>
    <row r="296" spans="1:29" ht="20.25" customHeight="1">
      <c r="A296" s="152"/>
      <c r="B296" s="152"/>
      <c r="C296" s="152"/>
      <c r="D296" s="152"/>
      <c r="E296" s="224"/>
      <c r="F296" s="240"/>
      <c r="G296" s="240"/>
      <c r="H296" s="224"/>
      <c r="I296" s="240"/>
      <c r="J296" s="152"/>
      <c r="K296" s="152"/>
    </row>
    <row r="297" spans="1:29" ht="25.5" customHeight="1">
      <c r="A297" s="298" t="s">
        <v>193</v>
      </c>
      <c r="B297" s="298"/>
      <c r="C297" s="298"/>
      <c r="D297" s="298"/>
      <c r="E297" s="298"/>
      <c r="F297" s="298"/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  <c r="X297" s="298"/>
      <c r="Y297" s="298"/>
      <c r="Z297" s="298"/>
      <c r="AA297" s="298"/>
      <c r="AB297" s="298"/>
      <c r="AC297" s="298"/>
    </row>
    <row r="298" spans="1:29" ht="25.5" customHeight="1">
      <c r="A298" s="298" t="s">
        <v>194</v>
      </c>
      <c r="B298" s="298"/>
      <c r="C298" s="298"/>
      <c r="D298" s="298"/>
      <c r="E298" s="298"/>
      <c r="F298" s="298"/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  <c r="X298" s="298"/>
      <c r="Y298" s="298"/>
      <c r="Z298" s="298"/>
      <c r="AA298" s="298"/>
      <c r="AB298" s="298"/>
      <c r="AC298" s="298"/>
    </row>
    <row r="299" spans="1:29" ht="18.75" customHeight="1">
      <c r="A299" s="298" t="s">
        <v>30</v>
      </c>
      <c r="B299" s="298"/>
      <c r="C299" s="298"/>
      <c r="D299" s="298"/>
      <c r="E299" s="298"/>
      <c r="F299" s="298"/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  <c r="X299" s="298"/>
      <c r="Y299" s="298"/>
      <c r="Z299" s="298"/>
      <c r="AA299" s="298"/>
      <c r="AB299" s="298"/>
      <c r="AC299" s="298"/>
    </row>
    <row r="300" spans="1:29" ht="21" customHeight="1">
      <c r="A300" s="298"/>
      <c r="B300" s="298"/>
      <c r="C300" s="298"/>
      <c r="D300" s="298"/>
      <c r="E300" s="298"/>
      <c r="F300" s="298"/>
      <c r="G300" s="298"/>
      <c r="H300" s="298"/>
      <c r="I300" s="298"/>
      <c r="J300" s="298"/>
      <c r="K300" s="298"/>
    </row>
    <row r="301" spans="1:29" ht="21" customHeight="1">
      <c r="A301" s="190" t="s">
        <v>111</v>
      </c>
      <c r="B301" s="186"/>
      <c r="C301" s="186"/>
    </row>
    <row r="302" spans="1:29" ht="21" customHeight="1">
      <c r="A302" s="190"/>
      <c r="B302" s="186" t="s">
        <v>112</v>
      </c>
      <c r="C302" s="186"/>
    </row>
    <row r="303" spans="1:29" ht="21" customHeight="1">
      <c r="A303" s="241" t="s">
        <v>1</v>
      </c>
      <c r="B303" s="241" t="s">
        <v>2</v>
      </c>
      <c r="C303" s="294" t="s">
        <v>139</v>
      </c>
      <c r="D303" s="128" t="s">
        <v>28</v>
      </c>
      <c r="E303" s="333" t="s">
        <v>186</v>
      </c>
      <c r="F303" s="334"/>
      <c r="G303" s="334"/>
      <c r="H303" s="335"/>
      <c r="I303" s="296" t="s">
        <v>187</v>
      </c>
      <c r="J303" s="336" t="s">
        <v>192</v>
      </c>
      <c r="K303" s="241" t="s">
        <v>185</v>
      </c>
    </row>
    <row r="304" spans="1:29" ht="41.25" customHeight="1" thickBot="1">
      <c r="A304" s="129"/>
      <c r="B304" s="129"/>
      <c r="C304" s="295"/>
      <c r="D304" s="130" t="s">
        <v>29</v>
      </c>
      <c r="E304" s="332" t="s">
        <v>188</v>
      </c>
      <c r="F304" s="332" t="s">
        <v>189</v>
      </c>
      <c r="G304" s="332" t="s">
        <v>190</v>
      </c>
      <c r="H304" s="332" t="s">
        <v>191</v>
      </c>
      <c r="I304" s="297"/>
      <c r="J304" s="339"/>
      <c r="K304" s="242"/>
    </row>
    <row r="305" spans="1:29" ht="45" customHeight="1" thickTop="1">
      <c r="A305" s="256">
        <v>5</v>
      </c>
      <c r="B305" s="239" t="s">
        <v>52</v>
      </c>
      <c r="C305" s="239" t="s">
        <v>17</v>
      </c>
      <c r="D305" s="256">
        <v>20000</v>
      </c>
      <c r="E305" s="255"/>
      <c r="F305" s="343" t="s">
        <v>195</v>
      </c>
      <c r="G305" s="255"/>
      <c r="H305" s="255"/>
      <c r="I305" s="255"/>
      <c r="J305" s="245" t="s">
        <v>6</v>
      </c>
      <c r="K305" s="184"/>
    </row>
    <row r="306" spans="1:29" ht="45" customHeight="1">
      <c r="A306" s="133">
        <v>6</v>
      </c>
      <c r="B306" s="175" t="s">
        <v>98</v>
      </c>
      <c r="C306" s="175" t="s">
        <v>40</v>
      </c>
      <c r="D306" s="133">
        <v>50000</v>
      </c>
      <c r="E306" s="227"/>
      <c r="F306" s="252"/>
      <c r="G306" s="345" t="s">
        <v>195</v>
      </c>
      <c r="H306" s="227"/>
      <c r="I306" s="252"/>
      <c r="J306" s="101" t="s">
        <v>3</v>
      </c>
      <c r="K306" s="123"/>
    </row>
    <row r="307" spans="1:29" ht="45" customHeight="1">
      <c r="A307" s="198">
        <v>7</v>
      </c>
      <c r="B307" s="189" t="s">
        <v>53</v>
      </c>
      <c r="C307" s="189" t="s">
        <v>54</v>
      </c>
      <c r="D307" s="198">
        <v>130000</v>
      </c>
      <c r="E307" s="121"/>
      <c r="F307" s="121"/>
      <c r="G307" s="345" t="s">
        <v>195</v>
      </c>
      <c r="H307" s="121"/>
      <c r="I307" s="121"/>
      <c r="J307" s="174" t="s">
        <v>3</v>
      </c>
      <c r="K307" s="123"/>
    </row>
    <row r="308" spans="1:29" ht="45" customHeight="1">
      <c r="A308" s="132">
        <v>8</v>
      </c>
      <c r="B308" s="199" t="s">
        <v>71</v>
      </c>
      <c r="C308" s="112" t="s">
        <v>97</v>
      </c>
      <c r="D308" s="132">
        <v>20000</v>
      </c>
      <c r="E308" s="228"/>
      <c r="F308" s="255"/>
      <c r="G308" s="345" t="s">
        <v>195</v>
      </c>
      <c r="H308" s="228"/>
      <c r="I308" s="255"/>
      <c r="J308" s="182" t="s">
        <v>3</v>
      </c>
      <c r="K308" s="123"/>
    </row>
    <row r="309" spans="1:29" ht="45" customHeight="1">
      <c r="A309" s="198">
        <v>9</v>
      </c>
      <c r="B309" s="189" t="s">
        <v>89</v>
      </c>
      <c r="C309" s="119" t="s">
        <v>91</v>
      </c>
      <c r="D309" s="198">
        <v>10000</v>
      </c>
      <c r="E309" s="121"/>
      <c r="F309" s="121"/>
      <c r="G309" s="345" t="s">
        <v>195</v>
      </c>
      <c r="H309" s="121"/>
      <c r="I309" s="252"/>
      <c r="J309" s="174" t="s">
        <v>3</v>
      </c>
      <c r="K309" s="123"/>
    </row>
    <row r="310" spans="1:29" ht="27.75" customHeight="1">
      <c r="A310" s="282">
        <v>10</v>
      </c>
      <c r="B310" s="310" t="s">
        <v>90</v>
      </c>
      <c r="C310" s="285" t="s">
        <v>92</v>
      </c>
      <c r="D310" s="133">
        <v>20000</v>
      </c>
      <c r="E310" s="345" t="s">
        <v>195</v>
      </c>
      <c r="F310" s="252"/>
      <c r="G310" s="252"/>
      <c r="H310" s="347"/>
      <c r="I310" s="238">
        <v>1000</v>
      </c>
      <c r="J310" s="348" t="s">
        <v>3</v>
      </c>
      <c r="K310" s="102"/>
    </row>
    <row r="311" spans="1:29" ht="21" customHeight="1">
      <c r="A311" s="283"/>
      <c r="B311" s="311"/>
      <c r="C311" s="286"/>
      <c r="D311" s="135"/>
      <c r="E311" s="222"/>
      <c r="F311" s="237"/>
      <c r="G311" s="237"/>
      <c r="H311" s="349"/>
      <c r="I311" s="237"/>
      <c r="J311" s="350"/>
      <c r="K311" s="107"/>
    </row>
    <row r="312" spans="1:29" ht="21" customHeight="1">
      <c r="A312" s="143"/>
      <c r="B312" s="138"/>
      <c r="C312" s="137"/>
      <c r="D312" s="139">
        <f>SUM(D305:D311)</f>
        <v>250000</v>
      </c>
      <c r="E312" s="220"/>
      <c r="F312" s="247"/>
      <c r="G312" s="247"/>
      <c r="H312" s="220"/>
      <c r="I312" s="247"/>
      <c r="J312" s="136"/>
    </row>
    <row r="313" spans="1:29" ht="20.25" customHeight="1">
      <c r="A313" s="152"/>
      <c r="B313" s="152"/>
      <c r="C313" s="152"/>
      <c r="D313" s="152"/>
      <c r="E313" s="224"/>
      <c r="F313" s="240"/>
      <c r="G313" s="240"/>
      <c r="H313" s="224"/>
      <c r="I313" s="240"/>
      <c r="J313" s="152"/>
      <c r="K313" s="152"/>
    </row>
    <row r="314" spans="1:29" ht="25.5" customHeight="1">
      <c r="A314" s="298" t="s">
        <v>193</v>
      </c>
      <c r="B314" s="298"/>
      <c r="C314" s="298"/>
      <c r="D314" s="298"/>
      <c r="E314" s="298"/>
      <c r="F314" s="298"/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  <c r="X314" s="298"/>
      <c r="Y314" s="298"/>
      <c r="Z314" s="298"/>
      <c r="AA314" s="298"/>
      <c r="AB314" s="298"/>
      <c r="AC314" s="298"/>
    </row>
    <row r="315" spans="1:29" ht="25.5" customHeight="1">
      <c r="A315" s="298" t="s">
        <v>194</v>
      </c>
      <c r="B315" s="298"/>
      <c r="C315" s="298"/>
      <c r="D315" s="298"/>
      <c r="E315" s="298"/>
      <c r="F315" s="298"/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  <c r="X315" s="298"/>
      <c r="Y315" s="298"/>
      <c r="Z315" s="298"/>
      <c r="AA315" s="298"/>
      <c r="AB315" s="298"/>
      <c r="AC315" s="298"/>
    </row>
    <row r="316" spans="1:29" ht="18.75" customHeight="1">
      <c r="A316" s="298" t="s">
        <v>30</v>
      </c>
      <c r="B316" s="298"/>
      <c r="C316" s="298"/>
      <c r="D316" s="298"/>
      <c r="E316" s="298"/>
      <c r="F316" s="298"/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  <c r="X316" s="298"/>
      <c r="Y316" s="298"/>
      <c r="Z316" s="298"/>
      <c r="AA316" s="298"/>
      <c r="AB316" s="298"/>
      <c r="AC316" s="298"/>
    </row>
    <row r="317" spans="1:29" ht="23.25" customHeight="1">
      <c r="A317" s="298"/>
      <c r="B317" s="298"/>
      <c r="C317" s="298"/>
      <c r="D317" s="298"/>
      <c r="E317" s="298"/>
      <c r="F317" s="298"/>
      <c r="G317" s="298"/>
      <c r="H317" s="298"/>
      <c r="I317" s="298"/>
      <c r="J317" s="298"/>
      <c r="K317" s="298"/>
    </row>
    <row r="318" spans="1:29" ht="23.25" customHeight="1">
      <c r="A318" s="190" t="s">
        <v>111</v>
      </c>
      <c r="B318" s="186"/>
      <c r="C318" s="186"/>
    </row>
    <row r="319" spans="1:29" ht="23.25" customHeight="1">
      <c r="A319" s="190"/>
      <c r="B319" s="186" t="s">
        <v>112</v>
      </c>
      <c r="C319" s="186"/>
    </row>
    <row r="320" spans="1:29" ht="34.5" customHeight="1">
      <c r="A320" s="241" t="s">
        <v>1</v>
      </c>
      <c r="B320" s="241" t="s">
        <v>2</v>
      </c>
      <c r="C320" s="294" t="s">
        <v>139</v>
      </c>
      <c r="D320" s="128" t="s">
        <v>28</v>
      </c>
      <c r="E320" s="333" t="s">
        <v>186</v>
      </c>
      <c r="F320" s="334"/>
      <c r="G320" s="334"/>
      <c r="H320" s="335"/>
      <c r="I320" s="296" t="s">
        <v>187</v>
      </c>
      <c r="J320" s="336" t="s">
        <v>192</v>
      </c>
      <c r="K320" s="241" t="s">
        <v>185</v>
      </c>
    </row>
    <row r="321" spans="1:29" ht="42" customHeight="1" thickBot="1">
      <c r="A321" s="129"/>
      <c r="B321" s="129"/>
      <c r="C321" s="295"/>
      <c r="D321" s="130" t="s">
        <v>29</v>
      </c>
      <c r="E321" s="332" t="s">
        <v>188</v>
      </c>
      <c r="F321" s="332" t="s">
        <v>189</v>
      </c>
      <c r="G321" s="332" t="s">
        <v>190</v>
      </c>
      <c r="H321" s="332" t="s">
        <v>191</v>
      </c>
      <c r="I321" s="297"/>
      <c r="J321" s="339"/>
      <c r="K321" s="242"/>
    </row>
    <row r="322" spans="1:29" ht="65.25" customHeight="1" thickTop="1">
      <c r="A322" s="132">
        <v>11</v>
      </c>
      <c r="B322" s="199" t="s">
        <v>12</v>
      </c>
      <c r="C322" s="112" t="s">
        <v>21</v>
      </c>
      <c r="D322" s="132" t="s">
        <v>7</v>
      </c>
      <c r="E322" s="343" t="s">
        <v>195</v>
      </c>
      <c r="F322" s="255"/>
      <c r="G322" s="255"/>
      <c r="H322" s="228"/>
      <c r="I322" s="255">
        <v>0</v>
      </c>
      <c r="J322" s="182" t="s">
        <v>3</v>
      </c>
      <c r="K322" s="184"/>
    </row>
    <row r="323" spans="1:29" ht="65.25" customHeight="1">
      <c r="A323" s="133">
        <v>12</v>
      </c>
      <c r="B323" s="185" t="s">
        <v>27</v>
      </c>
      <c r="C323" s="175" t="s">
        <v>13</v>
      </c>
      <c r="D323" s="133" t="s">
        <v>7</v>
      </c>
      <c r="E323" s="345" t="s">
        <v>195</v>
      </c>
      <c r="F323" s="252"/>
      <c r="G323" s="252"/>
      <c r="H323" s="227"/>
      <c r="I323" s="252">
        <v>0</v>
      </c>
      <c r="J323" s="101" t="s">
        <v>3</v>
      </c>
      <c r="K323" s="123"/>
    </row>
    <row r="324" spans="1:29" ht="65.25" customHeight="1">
      <c r="A324" s="198">
        <v>13</v>
      </c>
      <c r="B324" s="189" t="s">
        <v>14</v>
      </c>
      <c r="C324" s="189" t="s">
        <v>15</v>
      </c>
      <c r="D324" s="198" t="s">
        <v>7</v>
      </c>
      <c r="E324" s="346" t="s">
        <v>195</v>
      </c>
      <c r="F324" s="121"/>
      <c r="G324" s="121"/>
      <c r="H324" s="121"/>
      <c r="I324" s="121">
        <v>0</v>
      </c>
      <c r="J324" s="174" t="s">
        <v>3</v>
      </c>
      <c r="K324" s="123"/>
    </row>
    <row r="326" spans="1:29" ht="37.15" customHeight="1">
      <c r="A326" s="305"/>
      <c r="B326" s="305"/>
      <c r="C326" s="305"/>
      <c r="D326" s="305"/>
      <c r="E326" s="305"/>
      <c r="F326" s="305"/>
      <c r="G326" s="305"/>
      <c r="H326" s="305"/>
      <c r="I326" s="305"/>
      <c r="J326" s="305"/>
      <c r="K326" s="305"/>
    </row>
    <row r="327" spans="1:29" ht="24" customHeight="1">
      <c r="A327" s="240"/>
      <c r="B327" s="240"/>
      <c r="C327" s="240"/>
      <c r="D327" s="240"/>
      <c r="E327" s="240"/>
      <c r="F327" s="240"/>
      <c r="G327" s="240"/>
      <c r="H327" s="240"/>
      <c r="I327" s="240"/>
      <c r="J327" s="240"/>
      <c r="K327" s="240"/>
    </row>
    <row r="328" spans="1:29" ht="25.5" customHeight="1">
      <c r="A328" s="298" t="s">
        <v>193</v>
      </c>
      <c r="B328" s="298"/>
      <c r="C328" s="298"/>
      <c r="D328" s="298"/>
      <c r="E328" s="298"/>
      <c r="F328" s="298"/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  <c r="X328" s="298"/>
      <c r="Y328" s="298"/>
      <c r="Z328" s="298"/>
      <c r="AA328" s="298"/>
      <c r="AB328" s="298"/>
      <c r="AC328" s="298"/>
    </row>
    <row r="329" spans="1:29" ht="25.5" customHeight="1">
      <c r="A329" s="298" t="s">
        <v>194</v>
      </c>
      <c r="B329" s="298"/>
      <c r="C329" s="298"/>
      <c r="D329" s="298"/>
      <c r="E329" s="298"/>
      <c r="F329" s="298"/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  <c r="X329" s="298"/>
      <c r="Y329" s="298"/>
      <c r="Z329" s="298"/>
      <c r="AA329" s="298"/>
      <c r="AB329" s="298"/>
      <c r="AC329" s="298"/>
    </row>
    <row r="330" spans="1:29" ht="18.75" customHeight="1">
      <c r="A330" s="298" t="s">
        <v>30</v>
      </c>
      <c r="B330" s="298"/>
      <c r="C330" s="298"/>
      <c r="D330" s="298"/>
      <c r="E330" s="298"/>
      <c r="F330" s="298"/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  <c r="X330" s="298"/>
      <c r="Y330" s="298"/>
      <c r="Z330" s="298"/>
      <c r="AA330" s="298"/>
      <c r="AB330" s="298"/>
      <c r="AC330" s="298"/>
    </row>
    <row r="331" spans="1:29" ht="25.5" customHeight="1">
      <c r="A331" s="298"/>
      <c r="B331" s="298"/>
      <c r="C331" s="298"/>
      <c r="D331" s="298"/>
      <c r="E331" s="298"/>
      <c r="F331" s="298"/>
      <c r="G331" s="298"/>
      <c r="H331" s="298"/>
      <c r="I331" s="298"/>
      <c r="J331" s="298"/>
      <c r="K331" s="298"/>
    </row>
    <row r="332" spans="1:29" ht="25.5" customHeight="1">
      <c r="A332" s="190" t="s">
        <v>111</v>
      </c>
      <c r="B332" s="186"/>
      <c r="C332" s="186"/>
    </row>
    <row r="333" spans="1:29" ht="25.5" customHeight="1">
      <c r="A333" s="190"/>
      <c r="B333" s="186" t="s">
        <v>113</v>
      </c>
      <c r="C333" s="186"/>
    </row>
    <row r="334" spans="1:29" ht="37.15" customHeight="1">
      <c r="A334" s="241" t="s">
        <v>1</v>
      </c>
      <c r="B334" s="241" t="s">
        <v>2</v>
      </c>
      <c r="C334" s="294" t="s">
        <v>139</v>
      </c>
      <c r="D334" s="128" t="s">
        <v>28</v>
      </c>
      <c r="E334" s="333" t="s">
        <v>186</v>
      </c>
      <c r="F334" s="334"/>
      <c r="G334" s="334"/>
      <c r="H334" s="335"/>
      <c r="I334" s="296" t="s">
        <v>187</v>
      </c>
      <c r="J334" s="336" t="s">
        <v>192</v>
      </c>
      <c r="K334" s="241" t="s">
        <v>185</v>
      </c>
      <c r="N334" s="325"/>
      <c r="O334" s="325"/>
      <c r="P334" s="325"/>
      <c r="Q334" s="325"/>
      <c r="R334" s="325"/>
      <c r="S334" s="325"/>
      <c r="T334" s="325"/>
      <c r="U334" s="325"/>
      <c r="V334" s="325"/>
      <c r="W334" s="325"/>
      <c r="X334" s="325"/>
      <c r="Y334" s="325"/>
    </row>
    <row r="335" spans="1:29" ht="37.15" customHeight="1" thickBot="1">
      <c r="A335" s="129"/>
      <c r="B335" s="129"/>
      <c r="C335" s="295"/>
      <c r="D335" s="130" t="s">
        <v>29</v>
      </c>
      <c r="E335" s="332" t="s">
        <v>188</v>
      </c>
      <c r="F335" s="332" t="s">
        <v>189</v>
      </c>
      <c r="G335" s="332" t="s">
        <v>190</v>
      </c>
      <c r="H335" s="332" t="s">
        <v>191</v>
      </c>
      <c r="I335" s="297"/>
      <c r="J335" s="339"/>
      <c r="K335" s="242"/>
    </row>
    <row r="336" spans="1:29" ht="86.25" customHeight="1" thickTop="1">
      <c r="A336" s="232">
        <v>1</v>
      </c>
      <c r="B336" s="244" t="s">
        <v>93</v>
      </c>
      <c r="C336" s="235" t="s">
        <v>86</v>
      </c>
      <c r="D336" s="232">
        <v>50000</v>
      </c>
      <c r="E336" s="253"/>
      <c r="F336" s="253"/>
      <c r="G336" s="344" t="s">
        <v>195</v>
      </c>
      <c r="H336" s="253"/>
      <c r="I336" s="253">
        <v>0</v>
      </c>
      <c r="J336" s="237" t="s">
        <v>3</v>
      </c>
      <c r="K336" s="107"/>
    </row>
    <row r="337" spans="1:29" ht="60" customHeight="1">
      <c r="A337" s="143"/>
      <c r="B337" s="138"/>
      <c r="C337" s="137"/>
      <c r="D337" s="143"/>
      <c r="E337" s="230"/>
      <c r="F337" s="251"/>
      <c r="G337" s="251"/>
      <c r="H337" s="230"/>
      <c r="I337" s="251"/>
      <c r="J337" s="136"/>
      <c r="K337" s="140"/>
    </row>
    <row r="338" spans="1:29" ht="60" customHeight="1">
      <c r="A338" s="143"/>
      <c r="B338" s="138"/>
      <c r="C338" s="137"/>
      <c r="D338" s="143"/>
      <c r="E338" s="230"/>
      <c r="F338" s="251"/>
      <c r="G338" s="251"/>
      <c r="H338" s="230"/>
      <c r="I338" s="251"/>
      <c r="J338" s="136"/>
      <c r="K338" s="140"/>
    </row>
    <row r="339" spans="1:29" ht="60" customHeight="1">
      <c r="A339" s="258"/>
      <c r="B339" s="249"/>
      <c r="C339" s="248"/>
      <c r="D339" s="258"/>
      <c r="E339" s="251"/>
      <c r="F339" s="251"/>
      <c r="G339" s="251"/>
      <c r="H339" s="251"/>
      <c r="I339" s="251"/>
      <c r="J339" s="247"/>
      <c r="K339" s="140"/>
    </row>
    <row r="340" spans="1:29" ht="31.5" customHeight="1">
      <c r="A340" s="305"/>
      <c r="B340" s="305"/>
      <c r="C340" s="305"/>
      <c r="D340" s="305"/>
      <c r="E340" s="305"/>
      <c r="F340" s="305"/>
      <c r="G340" s="305"/>
      <c r="H340" s="305"/>
      <c r="I340" s="305"/>
      <c r="J340" s="305"/>
      <c r="K340" s="305"/>
    </row>
    <row r="341" spans="1:29" ht="25.5" customHeight="1">
      <c r="A341" s="298" t="s">
        <v>193</v>
      </c>
      <c r="B341" s="298"/>
      <c r="C341" s="298"/>
      <c r="D341" s="298"/>
      <c r="E341" s="298"/>
      <c r="F341" s="298"/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  <c r="X341" s="298"/>
      <c r="Y341" s="298"/>
      <c r="Z341" s="298"/>
      <c r="AA341" s="298"/>
      <c r="AB341" s="298"/>
      <c r="AC341" s="298"/>
    </row>
    <row r="342" spans="1:29" ht="22.5" customHeight="1">
      <c r="A342" s="298" t="s">
        <v>194</v>
      </c>
      <c r="B342" s="298"/>
      <c r="C342" s="298"/>
      <c r="D342" s="298"/>
      <c r="E342" s="298"/>
      <c r="F342" s="298"/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  <c r="X342" s="298"/>
      <c r="Y342" s="298"/>
      <c r="Z342" s="298"/>
      <c r="AA342" s="298"/>
      <c r="AB342" s="298"/>
      <c r="AC342" s="298"/>
    </row>
    <row r="343" spans="1:29" ht="18.75" customHeight="1">
      <c r="A343" s="298" t="s">
        <v>30</v>
      </c>
      <c r="B343" s="298"/>
      <c r="C343" s="298"/>
      <c r="D343" s="298"/>
      <c r="E343" s="298"/>
      <c r="F343" s="298"/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  <c r="X343" s="298"/>
      <c r="Y343" s="298"/>
      <c r="Z343" s="298"/>
      <c r="AA343" s="298"/>
      <c r="AB343" s="298"/>
      <c r="AC343" s="298"/>
    </row>
    <row r="344" spans="1:29" ht="27.75" customHeight="1">
      <c r="A344" s="190" t="s">
        <v>114</v>
      </c>
      <c r="B344" s="186"/>
      <c r="C344" s="186"/>
    </row>
    <row r="345" spans="1:29" ht="27.75" customHeight="1">
      <c r="B345" s="126" t="s">
        <v>115</v>
      </c>
    </row>
    <row r="346" spans="1:29" ht="27" customHeight="1">
      <c r="A346" s="241" t="s">
        <v>1</v>
      </c>
      <c r="B346" s="241" t="s">
        <v>2</v>
      </c>
      <c r="C346" s="294" t="s">
        <v>139</v>
      </c>
      <c r="D346" s="128" t="s">
        <v>28</v>
      </c>
      <c r="E346" s="333" t="s">
        <v>186</v>
      </c>
      <c r="F346" s="334"/>
      <c r="G346" s="334"/>
      <c r="H346" s="335"/>
      <c r="I346" s="296" t="s">
        <v>187</v>
      </c>
      <c r="J346" s="336" t="s">
        <v>192</v>
      </c>
      <c r="K346" s="241" t="s">
        <v>185</v>
      </c>
    </row>
    <row r="347" spans="1:29" ht="55.5" customHeight="1" thickBot="1">
      <c r="A347" s="129"/>
      <c r="B347" s="129"/>
      <c r="C347" s="295"/>
      <c r="D347" s="130" t="s">
        <v>29</v>
      </c>
      <c r="E347" s="332" t="s">
        <v>188</v>
      </c>
      <c r="F347" s="332" t="s">
        <v>189</v>
      </c>
      <c r="G347" s="332" t="s">
        <v>190</v>
      </c>
      <c r="H347" s="332" t="s">
        <v>191</v>
      </c>
      <c r="I347" s="297"/>
      <c r="J347" s="339"/>
      <c r="K347" s="242"/>
    </row>
    <row r="348" spans="1:29" ht="63" customHeight="1" thickTop="1">
      <c r="A348" s="256">
        <v>1</v>
      </c>
      <c r="B348" s="239" t="s">
        <v>74</v>
      </c>
      <c r="C348" s="239" t="s">
        <v>19</v>
      </c>
      <c r="D348" s="132">
        <v>12000</v>
      </c>
      <c r="E348" s="228"/>
      <c r="F348" s="255"/>
      <c r="G348" s="343" t="s">
        <v>195</v>
      </c>
      <c r="H348" s="228"/>
      <c r="I348" s="255"/>
      <c r="J348" s="245" t="s">
        <v>3</v>
      </c>
      <c r="K348" s="184"/>
    </row>
    <row r="349" spans="1:29" ht="60.75" customHeight="1">
      <c r="A349" s="238">
        <v>2</v>
      </c>
      <c r="B349" s="233" t="s">
        <v>75</v>
      </c>
      <c r="C349" s="233" t="s">
        <v>19</v>
      </c>
      <c r="D349" s="133">
        <v>15000</v>
      </c>
      <c r="E349" s="227"/>
      <c r="F349" s="252"/>
      <c r="G349" s="345" t="s">
        <v>195</v>
      </c>
      <c r="H349" s="227"/>
      <c r="I349" s="252"/>
      <c r="J349" s="236" t="s">
        <v>3</v>
      </c>
      <c r="K349" s="102"/>
    </row>
    <row r="350" spans="1:29" ht="69" customHeight="1">
      <c r="A350" s="238">
        <v>3</v>
      </c>
      <c r="B350" s="233" t="s">
        <v>76</v>
      </c>
      <c r="C350" s="233" t="s">
        <v>19</v>
      </c>
      <c r="D350" s="133">
        <v>15000</v>
      </c>
      <c r="E350" s="227"/>
      <c r="F350" s="252"/>
      <c r="G350" s="345" t="s">
        <v>195</v>
      </c>
      <c r="H350" s="227"/>
      <c r="I350" s="252"/>
      <c r="J350" s="236" t="s">
        <v>3</v>
      </c>
      <c r="K350" s="102"/>
    </row>
    <row r="351" spans="1:29" ht="57.75" customHeight="1">
      <c r="A351" s="238">
        <v>4</v>
      </c>
      <c r="B351" s="233" t="s">
        <v>175</v>
      </c>
      <c r="C351" s="233" t="s">
        <v>19</v>
      </c>
      <c r="D351" s="133">
        <v>10000</v>
      </c>
      <c r="E351" s="227"/>
      <c r="F351" s="252"/>
      <c r="G351" s="345" t="s">
        <v>195</v>
      </c>
      <c r="H351" s="227"/>
      <c r="I351" s="252"/>
      <c r="J351" s="236" t="s">
        <v>3</v>
      </c>
      <c r="K351" s="102"/>
    </row>
    <row r="352" spans="1:29" ht="37.15" customHeight="1">
      <c r="A352" s="328"/>
      <c r="B352" s="328"/>
      <c r="C352" s="328"/>
      <c r="D352" s="328"/>
      <c r="E352" s="328"/>
      <c r="F352" s="328"/>
      <c r="G352" s="328"/>
      <c r="H352" s="328"/>
      <c r="I352" s="328"/>
      <c r="J352" s="328"/>
      <c r="K352" s="328"/>
    </row>
  </sheetData>
  <mergeCells count="375">
    <mergeCell ref="L330:AC330"/>
    <mergeCell ref="A341:K341"/>
    <mergeCell ref="L341:AC341"/>
    <mergeCell ref="A342:K342"/>
    <mergeCell ref="L342:AC342"/>
    <mergeCell ref="A343:K343"/>
    <mergeCell ref="L343:AC343"/>
    <mergeCell ref="L298:AC298"/>
    <mergeCell ref="L299:AC299"/>
    <mergeCell ref="A314:K314"/>
    <mergeCell ref="L314:AC314"/>
    <mergeCell ref="L315:AC315"/>
    <mergeCell ref="L316:AC316"/>
    <mergeCell ref="A328:K328"/>
    <mergeCell ref="L328:AC328"/>
    <mergeCell ref="L329:AC329"/>
    <mergeCell ref="L260:AC260"/>
    <mergeCell ref="L261:AC261"/>
    <mergeCell ref="L262:AC262"/>
    <mergeCell ref="A280:K280"/>
    <mergeCell ref="L280:AC280"/>
    <mergeCell ref="L281:AC281"/>
    <mergeCell ref="L282:AC282"/>
    <mergeCell ref="A297:K297"/>
    <mergeCell ref="L297:AC297"/>
    <mergeCell ref="A100:K100"/>
    <mergeCell ref="A114:K114"/>
    <mergeCell ref="A115:K115"/>
    <mergeCell ref="A116:K116"/>
    <mergeCell ref="A132:K132"/>
    <mergeCell ref="A133:K133"/>
    <mergeCell ref="A134:K134"/>
    <mergeCell ref="A149:K149"/>
    <mergeCell ref="A150:K150"/>
    <mergeCell ref="A5:K5"/>
    <mergeCell ref="A4:K4"/>
    <mergeCell ref="A3:K3"/>
    <mergeCell ref="A18:K18"/>
    <mergeCell ref="A19:K19"/>
    <mergeCell ref="A20:K20"/>
    <mergeCell ref="A34:K34"/>
    <mergeCell ref="A35:K35"/>
    <mergeCell ref="A36:K36"/>
    <mergeCell ref="E248:H248"/>
    <mergeCell ref="I248:I249"/>
    <mergeCell ref="E266:H266"/>
    <mergeCell ref="I266:I267"/>
    <mergeCell ref="E286:H286"/>
    <mergeCell ref="I286:I287"/>
    <mergeCell ref="E303:H303"/>
    <mergeCell ref="I303:I304"/>
    <mergeCell ref="E320:H320"/>
    <mergeCell ref="I320:I321"/>
    <mergeCell ref="A260:K260"/>
    <mergeCell ref="E104:H104"/>
    <mergeCell ref="I104:I105"/>
    <mergeCell ref="E120:H120"/>
    <mergeCell ref="I120:I121"/>
    <mergeCell ref="E137:H137"/>
    <mergeCell ref="I137:I138"/>
    <mergeCell ref="E154:H154"/>
    <mergeCell ref="I154:I155"/>
    <mergeCell ref="E170:H170"/>
    <mergeCell ref="I170:I171"/>
    <mergeCell ref="A151:K151"/>
    <mergeCell ref="A165:K165"/>
    <mergeCell ref="A166:K166"/>
    <mergeCell ref="A167:K167"/>
    <mergeCell ref="E24:H24"/>
    <mergeCell ref="I24:I25"/>
    <mergeCell ref="E40:H40"/>
    <mergeCell ref="I40:I41"/>
    <mergeCell ref="E56:H56"/>
    <mergeCell ref="I56:I57"/>
    <mergeCell ref="E72:H72"/>
    <mergeCell ref="I72:I73"/>
    <mergeCell ref="E88:H88"/>
    <mergeCell ref="I88:I89"/>
    <mergeCell ref="A50:K50"/>
    <mergeCell ref="A51:K51"/>
    <mergeCell ref="A52:K52"/>
    <mergeCell ref="A66:K66"/>
    <mergeCell ref="A67:K67"/>
    <mergeCell ref="A68:K68"/>
    <mergeCell ref="A82:K82"/>
    <mergeCell ref="A83:K83"/>
    <mergeCell ref="A84:K84"/>
    <mergeCell ref="A268:A269"/>
    <mergeCell ref="C250:C251"/>
    <mergeCell ref="J272:J273"/>
    <mergeCell ref="C270:C271"/>
    <mergeCell ref="J270:J271"/>
    <mergeCell ref="K256:K257"/>
    <mergeCell ref="K258:K259"/>
    <mergeCell ref="K268:K269"/>
    <mergeCell ref="A282:K282"/>
    <mergeCell ref="A261:K261"/>
    <mergeCell ref="A262:K262"/>
    <mergeCell ref="A263:K263"/>
    <mergeCell ref="A279:K279"/>
    <mergeCell ref="C303:C304"/>
    <mergeCell ref="C289:C290"/>
    <mergeCell ref="K270:K271"/>
    <mergeCell ref="K272:K273"/>
    <mergeCell ref="J277:J278"/>
    <mergeCell ref="C277:C278"/>
    <mergeCell ref="J274:J275"/>
    <mergeCell ref="C272:C273"/>
    <mergeCell ref="A283:K283"/>
    <mergeCell ref="A352:K352"/>
    <mergeCell ref="J310:J311"/>
    <mergeCell ref="B310:B311"/>
    <mergeCell ref="C310:C311"/>
    <mergeCell ref="E334:H334"/>
    <mergeCell ref="I334:I335"/>
    <mergeCell ref="E346:H346"/>
    <mergeCell ref="I346:I347"/>
    <mergeCell ref="B141:B142"/>
    <mergeCell ref="C141:C142"/>
    <mergeCell ref="A144:K144"/>
    <mergeCell ref="A254:A255"/>
    <mergeCell ref="B254:B255"/>
    <mergeCell ref="C254:C255"/>
    <mergeCell ref="J254:J255"/>
    <mergeCell ref="K139:K140"/>
    <mergeCell ref="A152:J152"/>
    <mergeCell ref="A192:A193"/>
    <mergeCell ref="B192:B193"/>
    <mergeCell ref="K254:K255"/>
    <mergeCell ref="A243:K243"/>
    <mergeCell ref="A244:K244"/>
    <mergeCell ref="A245:K245"/>
    <mergeCell ref="E190:H190"/>
    <mergeCell ref="I190:I191"/>
    <mergeCell ref="E209:H209"/>
    <mergeCell ref="I209:I210"/>
    <mergeCell ref="A135:J135"/>
    <mergeCell ref="C137:C138"/>
    <mergeCell ref="B139:B140"/>
    <mergeCell ref="C139:C140"/>
    <mergeCell ref="K122:K123"/>
    <mergeCell ref="A124:A125"/>
    <mergeCell ref="B124:B125"/>
    <mergeCell ref="C124:C125"/>
    <mergeCell ref="J124:J125"/>
    <mergeCell ref="K124:K125"/>
    <mergeCell ref="A127:K127"/>
    <mergeCell ref="A122:A123"/>
    <mergeCell ref="B122:B123"/>
    <mergeCell ref="C122:C123"/>
    <mergeCell ref="J122:J123"/>
    <mergeCell ref="K106:K107"/>
    <mergeCell ref="A108:A109"/>
    <mergeCell ref="B108:B109"/>
    <mergeCell ref="C108:C109"/>
    <mergeCell ref="J108:J109"/>
    <mergeCell ref="K108:K109"/>
    <mergeCell ref="A111:K111"/>
    <mergeCell ref="C9:C10"/>
    <mergeCell ref="A106:A107"/>
    <mergeCell ref="B106:B107"/>
    <mergeCell ref="C106:C107"/>
    <mergeCell ref="J106:J107"/>
    <mergeCell ref="K90:K91"/>
    <mergeCell ref="A92:A93"/>
    <mergeCell ref="B92:B93"/>
    <mergeCell ref="C92:C93"/>
    <mergeCell ref="E9:H9"/>
    <mergeCell ref="I9:I10"/>
    <mergeCell ref="J92:J93"/>
    <mergeCell ref="K92:K93"/>
    <mergeCell ref="A94:K94"/>
    <mergeCell ref="A96:J96"/>
    <mergeCell ref="A90:A91"/>
    <mergeCell ref="B90:B91"/>
    <mergeCell ref="C90:C91"/>
    <mergeCell ref="J90:J91"/>
    <mergeCell ref="A98:K98"/>
    <mergeCell ref="A99:K99"/>
    <mergeCell ref="A76:A77"/>
    <mergeCell ref="B76:B77"/>
    <mergeCell ref="C76:C77"/>
    <mergeCell ref="J76:J77"/>
    <mergeCell ref="K76:K77"/>
    <mergeCell ref="A79:K79"/>
    <mergeCell ref="A81:J81"/>
    <mergeCell ref="A63:K63"/>
    <mergeCell ref="A65:J65"/>
    <mergeCell ref="A74:A75"/>
    <mergeCell ref="B74:B75"/>
    <mergeCell ref="C74:C75"/>
    <mergeCell ref="J74:J75"/>
    <mergeCell ref="K74:K75"/>
    <mergeCell ref="A58:A59"/>
    <mergeCell ref="B58:B59"/>
    <mergeCell ref="C58:C59"/>
    <mergeCell ref="J58:J59"/>
    <mergeCell ref="K58:K59"/>
    <mergeCell ref="A60:A61"/>
    <mergeCell ref="B60:B61"/>
    <mergeCell ref="C60:C61"/>
    <mergeCell ref="J60:J61"/>
    <mergeCell ref="K60:K61"/>
    <mergeCell ref="A49:J49"/>
    <mergeCell ref="A47:K47"/>
    <mergeCell ref="A44:A45"/>
    <mergeCell ref="B44:B45"/>
    <mergeCell ref="C44:C45"/>
    <mergeCell ref="A33:J33"/>
    <mergeCell ref="A42:A43"/>
    <mergeCell ref="B42:B43"/>
    <mergeCell ref="C42:C43"/>
    <mergeCell ref="J42:J43"/>
    <mergeCell ref="K42:K43"/>
    <mergeCell ref="J44:J45"/>
    <mergeCell ref="K44:K45"/>
    <mergeCell ref="N334:P334"/>
    <mergeCell ref="Q334:Y334"/>
    <mergeCell ref="A299:K299"/>
    <mergeCell ref="A316:K316"/>
    <mergeCell ref="A17:J17"/>
    <mergeCell ref="A26:A27"/>
    <mergeCell ref="B26:B27"/>
    <mergeCell ref="C26:C27"/>
    <mergeCell ref="J26:J27"/>
    <mergeCell ref="K26:K27"/>
    <mergeCell ref="A28:A29"/>
    <mergeCell ref="B28:B29"/>
    <mergeCell ref="C28:C29"/>
    <mergeCell ref="J28:J29"/>
    <mergeCell ref="L242:AC242"/>
    <mergeCell ref="L243:AC243"/>
    <mergeCell ref="K28:K29"/>
    <mergeCell ref="A31:K31"/>
    <mergeCell ref="L244:AC244"/>
    <mergeCell ref="C221:C222"/>
    <mergeCell ref="J221:J222"/>
    <mergeCell ref="C192:C193"/>
    <mergeCell ref="J192:J193"/>
    <mergeCell ref="B213:B214"/>
    <mergeCell ref="C248:C249"/>
    <mergeCell ref="C266:C267"/>
    <mergeCell ref="K250:K251"/>
    <mergeCell ref="K252:K253"/>
    <mergeCell ref="A217:A218"/>
    <mergeCell ref="B217:B218"/>
    <mergeCell ref="C217:C218"/>
    <mergeCell ref="L245:AC245"/>
    <mergeCell ref="A194:A195"/>
    <mergeCell ref="C194:C195"/>
    <mergeCell ref="B221:B222"/>
    <mergeCell ref="C190:C191"/>
    <mergeCell ref="C178:C179"/>
    <mergeCell ref="B200:B201"/>
    <mergeCell ref="J200:J201"/>
    <mergeCell ref="K235:K236"/>
    <mergeCell ref="B219:B220"/>
    <mergeCell ref="C219:C220"/>
    <mergeCell ref="J219:J220"/>
    <mergeCell ref="A224:K224"/>
    <mergeCell ref="A215:A216"/>
    <mergeCell ref="B215:B216"/>
    <mergeCell ref="E231:H231"/>
    <mergeCell ref="I231:I232"/>
    <mergeCell ref="A185:K185"/>
    <mergeCell ref="A186:K186"/>
    <mergeCell ref="A187:K187"/>
    <mergeCell ref="A205:K205"/>
    <mergeCell ref="A206:K206"/>
    <mergeCell ref="A207:K207"/>
    <mergeCell ref="A226:K226"/>
    <mergeCell ref="A227:K227"/>
    <mergeCell ref="A228:K228"/>
    <mergeCell ref="B235:B236"/>
    <mergeCell ref="C235:C236"/>
    <mergeCell ref="J235:J236"/>
    <mergeCell ref="A2:J2"/>
    <mergeCell ref="B178:B179"/>
    <mergeCell ref="A11:A12"/>
    <mergeCell ref="B11:B12"/>
    <mergeCell ref="C11:C12"/>
    <mergeCell ref="A15:K15"/>
    <mergeCell ref="J11:J12"/>
    <mergeCell ref="K11:K12"/>
    <mergeCell ref="J217:J218"/>
    <mergeCell ref="A196:A197"/>
    <mergeCell ref="B196:B197"/>
    <mergeCell ref="J196:J197"/>
    <mergeCell ref="A213:A214"/>
    <mergeCell ref="C215:C216"/>
    <mergeCell ref="J215:J216"/>
    <mergeCell ref="A211:A212"/>
    <mergeCell ref="B211:B212"/>
    <mergeCell ref="C211:C212"/>
    <mergeCell ref="J194:J195"/>
    <mergeCell ref="B194:B195"/>
    <mergeCell ref="A203:K203"/>
    <mergeCell ref="A182:K182"/>
    <mergeCell ref="C170:C171"/>
    <mergeCell ref="A168:J168"/>
    <mergeCell ref="A277:A278"/>
    <mergeCell ref="B277:B278"/>
    <mergeCell ref="C274:C275"/>
    <mergeCell ref="A237:A238"/>
    <mergeCell ref="B237:B238"/>
    <mergeCell ref="C196:C197"/>
    <mergeCell ref="A270:A271"/>
    <mergeCell ref="B270:B271"/>
    <mergeCell ref="A264:J264"/>
    <mergeCell ref="J268:J269"/>
    <mergeCell ref="B274:B275"/>
    <mergeCell ref="C209:C210"/>
    <mergeCell ref="C231:C232"/>
    <mergeCell ref="B233:B234"/>
    <mergeCell ref="C233:C234"/>
    <mergeCell ref="J233:J234"/>
    <mergeCell ref="C154:C155"/>
    <mergeCell ref="K200:K201"/>
    <mergeCell ref="K211:K212"/>
    <mergeCell ref="C346:C347"/>
    <mergeCell ref="A340:K340"/>
    <mergeCell ref="A330:K330"/>
    <mergeCell ref="A329:K329"/>
    <mergeCell ref="A331:K331"/>
    <mergeCell ref="C320:C321"/>
    <mergeCell ref="C334:C335"/>
    <mergeCell ref="A326:K326"/>
    <mergeCell ref="A294:K294"/>
    <mergeCell ref="A310:A311"/>
    <mergeCell ref="A315:K315"/>
    <mergeCell ref="A317:K317"/>
    <mergeCell ref="A298:K298"/>
    <mergeCell ref="A300:K300"/>
    <mergeCell ref="K213:K214"/>
    <mergeCell ref="K215:K216"/>
    <mergeCell ref="K217:K218"/>
    <mergeCell ref="K219:K220"/>
    <mergeCell ref="K221:K222"/>
    <mergeCell ref="K233:K234"/>
    <mergeCell ref="K141:K142"/>
    <mergeCell ref="K174:K175"/>
    <mergeCell ref="K172:K173"/>
    <mergeCell ref="K176:K177"/>
    <mergeCell ref="K178:K179"/>
    <mergeCell ref="K192:K193"/>
    <mergeCell ref="K194:K195"/>
    <mergeCell ref="K196:K197"/>
    <mergeCell ref="K198:K199"/>
    <mergeCell ref="A163:K163"/>
    <mergeCell ref="C198:C199"/>
    <mergeCell ref="C200:C201"/>
    <mergeCell ref="J211:J212"/>
    <mergeCell ref="C213:C214"/>
    <mergeCell ref="J213:J214"/>
    <mergeCell ref="C237:C238"/>
    <mergeCell ref="J237:J238"/>
    <mergeCell ref="A289:A290"/>
    <mergeCell ref="B289:B290"/>
    <mergeCell ref="B250:B251"/>
    <mergeCell ref="J250:J251"/>
    <mergeCell ref="A252:A253"/>
    <mergeCell ref="A256:A257"/>
    <mergeCell ref="A250:A251"/>
    <mergeCell ref="A258:A259"/>
    <mergeCell ref="B252:B253"/>
    <mergeCell ref="C252:C253"/>
    <mergeCell ref="J252:J253"/>
    <mergeCell ref="A272:A273"/>
    <mergeCell ref="B272:B273"/>
    <mergeCell ref="A274:A275"/>
    <mergeCell ref="C286:C287"/>
    <mergeCell ref="J289:J290"/>
    <mergeCell ref="B268:B269"/>
    <mergeCell ref="A281:K281"/>
    <mergeCell ref="A240:K240"/>
  </mergeCells>
  <pageMargins left="0.35" right="0.18" top="0.48" bottom="0.51" header="0.49" footer="0.5"/>
  <pageSetup paperSize="9" orientation="landscape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บัญชีสรุป</vt:lpstr>
      <vt:lpstr>บัญชีโครงการ กิจกรรม (2)</vt:lpstr>
    </vt:vector>
  </TitlesOfParts>
  <Company>KKD 2010 V5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namo</dc:creator>
  <cp:lastModifiedBy>PIN</cp:lastModifiedBy>
  <cp:lastPrinted>2025-04-30T05:27:04Z</cp:lastPrinted>
  <dcterms:created xsi:type="dcterms:W3CDTF">2014-05-26T02:34:28Z</dcterms:created>
  <dcterms:modified xsi:type="dcterms:W3CDTF">2025-04-30T05:56:57Z</dcterms:modified>
</cp:coreProperties>
</file>